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P99" i="30" l="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B3" i="61"/>
  <c r="AQ99" i="26"/>
  <c r="AR99"/>
  <c r="AO99" i="28"/>
  <c r="AQ99"/>
  <c r="AR99"/>
  <c r="AO99" i="27"/>
  <c r="AQ99"/>
  <c r="AB91" i="62"/>
  <c r="AO99" i="26"/>
  <c r="AQ99" i="30"/>
  <c r="AB97" i="63"/>
  <c r="AB78"/>
  <c r="AB74"/>
  <c r="AB70"/>
  <c r="AB66"/>
  <c r="AB62"/>
  <c r="AB58"/>
  <c r="AB54"/>
  <c r="AB50"/>
  <c r="AB46"/>
  <c r="AB42"/>
  <c r="AB60" i="62"/>
  <c r="AB89" i="61"/>
  <c r="AB81"/>
  <c r="AB98"/>
  <c r="AB74"/>
  <c r="AA7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9" i="56" l="1"/>
  <c r="F13"/>
  <c r="C99" i="57"/>
  <c r="F79" i="58"/>
  <c r="F97" i="61"/>
  <c r="F57"/>
  <c r="F35"/>
  <c r="F21"/>
  <c r="F89" i="62"/>
  <c r="F57"/>
  <c r="F29"/>
  <c r="F25"/>
  <c r="F77" i="63"/>
  <c r="F67"/>
  <c r="F41"/>
  <c r="F31"/>
  <c r="C99"/>
  <c r="F5"/>
  <c r="F5" i="61"/>
  <c r="C99" i="56"/>
  <c r="B99"/>
  <c r="F93" i="5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O42" s="1"/>
  <c r="N46"/>
  <c r="N54"/>
  <c r="N58"/>
  <c r="O58" s="1"/>
  <c r="N62"/>
  <c r="O62" s="1"/>
  <c r="N66"/>
  <c r="N70"/>
  <c r="N74"/>
  <c r="N78"/>
  <c r="O78" s="1"/>
  <c r="N9"/>
  <c r="O9" s="1"/>
  <c r="N13"/>
  <c r="O13" s="1"/>
  <c r="N25"/>
  <c r="N29"/>
  <c r="O29" s="1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N79"/>
  <c r="N82"/>
  <c r="N83"/>
  <c r="N86"/>
  <c r="O86" s="1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N52"/>
  <c r="N55"/>
  <c r="N56"/>
  <c r="O56" s="1"/>
  <c r="N59"/>
  <c r="O59" s="1"/>
  <c r="N60"/>
  <c r="O60" s="1"/>
  <c r="N63"/>
  <c r="N64"/>
  <c r="O64" s="1"/>
  <c r="N67"/>
  <c r="N68"/>
  <c r="O68" s="1"/>
  <c r="N71"/>
  <c r="O71" s="1"/>
  <c r="N72"/>
  <c r="N75"/>
  <c r="N76"/>
  <c r="N79"/>
  <c r="O79" s="1"/>
  <c r="N80"/>
  <c r="O80" s="1"/>
  <c r="N83"/>
  <c r="N84"/>
  <c r="N87"/>
  <c r="N88"/>
  <c r="O88" s="1"/>
  <c r="N91"/>
  <c r="N92"/>
  <c r="N95"/>
  <c r="O95" s="1"/>
  <c r="N96"/>
  <c r="I99"/>
  <c r="N81"/>
  <c r="O81" s="1"/>
  <c r="N82"/>
  <c r="N85"/>
  <c r="O85" s="1"/>
  <c r="N86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32"/>
  <c r="O32"/>
  <c r="V40"/>
  <c r="V47"/>
  <c r="V16"/>
  <c r="O16"/>
  <c r="O87"/>
  <c r="V87"/>
  <c r="V98"/>
  <c r="O98"/>
  <c r="V10" i="56"/>
  <c r="O10"/>
  <c r="V19"/>
  <c r="V24"/>
  <c r="V35"/>
  <c r="O35"/>
  <c r="V40"/>
  <c r="V42"/>
  <c r="V51"/>
  <c r="N8" i="55"/>
  <c r="F9"/>
  <c r="I99"/>
  <c r="M99"/>
  <c r="G10"/>
  <c r="N12"/>
  <c r="O12" s="1"/>
  <c r="F13"/>
  <c r="O14"/>
  <c r="V22"/>
  <c r="G26"/>
  <c r="N28"/>
  <c r="F29"/>
  <c r="V38"/>
  <c r="G42"/>
  <c r="N44"/>
  <c r="O44" s="1"/>
  <c r="F45"/>
  <c r="N60"/>
  <c r="O60" s="1"/>
  <c r="F61"/>
  <c r="O64"/>
  <c r="O72"/>
  <c r="O80"/>
  <c r="O92"/>
  <c r="O45" i="56"/>
  <c r="O65"/>
  <c r="O73"/>
  <c r="V62" i="55"/>
  <c r="V66"/>
  <c r="V74"/>
  <c r="V82"/>
  <c r="V94"/>
  <c r="O94"/>
  <c r="V6" i="56"/>
  <c r="O6"/>
  <c r="V22"/>
  <c r="V31"/>
  <c r="V38"/>
  <c r="V52"/>
  <c r="V54"/>
  <c r="O54"/>
  <c r="V59"/>
  <c r="V62"/>
  <c r="V67"/>
  <c r="V70"/>
  <c r="O70"/>
  <c r="V78"/>
  <c r="V83"/>
  <c r="V94"/>
  <c r="V12" i="55"/>
  <c r="V17"/>
  <c r="V44"/>
  <c r="V60"/>
  <c r="V90"/>
  <c r="V11" i="56"/>
  <c r="V18"/>
  <c r="O18"/>
  <c r="V27"/>
  <c r="V32"/>
  <c r="V34"/>
  <c r="O34"/>
  <c r="O43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N52"/>
  <c r="O52" s="1"/>
  <c r="F53"/>
  <c r="O68"/>
  <c r="O84"/>
  <c r="O5" i="56"/>
  <c r="O21"/>
  <c r="O37"/>
  <c r="O53"/>
  <c r="O61"/>
  <c r="O69"/>
  <c r="O77"/>
  <c r="V70" i="55"/>
  <c r="V86"/>
  <c r="V91"/>
  <c r="V14" i="56"/>
  <c r="V23"/>
  <c r="V28"/>
  <c r="O30"/>
  <c r="V44"/>
  <c r="V55"/>
  <c r="V58"/>
  <c r="V66"/>
  <c r="O66"/>
  <c r="V71"/>
  <c r="V74"/>
  <c r="V79"/>
  <c r="V82"/>
  <c r="V87"/>
  <c r="V90"/>
  <c r="V95"/>
  <c r="J99" i="55"/>
  <c r="N24"/>
  <c r="O24" s="1"/>
  <c r="N40"/>
  <c r="O40" s="1"/>
  <c r="N56"/>
  <c r="O63"/>
  <c r="O96"/>
  <c r="V25" i="58"/>
  <c r="O25"/>
  <c r="V38"/>
  <c r="V54"/>
  <c r="O57"/>
  <c r="V70"/>
  <c r="V63" i="55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34"/>
  <c r="V37"/>
  <c r="V82"/>
  <c r="V98"/>
  <c r="V68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5"/>
  <c r="V81"/>
  <c r="O81"/>
  <c r="V97"/>
  <c r="O97"/>
  <c r="N3" i="56"/>
  <c r="N90" i="57"/>
  <c r="F91"/>
  <c r="K99" i="58"/>
  <c r="U99"/>
  <c r="F9"/>
  <c r="F17"/>
  <c r="V26"/>
  <c r="V42"/>
  <c r="V58"/>
  <c r="V61"/>
  <c r="V74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" i="57" l="1"/>
  <c r="V9" s="1"/>
  <c r="G91" i="58"/>
  <c r="G27"/>
  <c r="O57" i="56"/>
  <c r="O74"/>
  <c r="G4"/>
  <c r="V4" s="1"/>
  <c r="O44" i="57"/>
  <c r="O66" i="58"/>
  <c r="O42"/>
  <c r="O26"/>
  <c r="V51" i="55"/>
  <c r="O9" i="58"/>
  <c r="O11" i="57"/>
  <c r="O41" i="56"/>
  <c r="O46"/>
  <c r="O22"/>
  <c r="O27" i="55"/>
  <c r="O3"/>
  <c r="O93" i="58"/>
  <c r="O61"/>
  <c r="O45"/>
  <c r="O37"/>
  <c r="O29"/>
  <c r="O21"/>
  <c r="O74"/>
  <c r="O86" i="56"/>
  <c r="O52"/>
  <c r="O39"/>
  <c r="O26"/>
  <c r="G12"/>
  <c r="V12" s="1"/>
  <c r="E99"/>
  <c r="G8"/>
  <c r="V8" s="1"/>
  <c r="O97"/>
  <c r="O91"/>
  <c r="O89"/>
  <c r="O82"/>
  <c r="O75"/>
  <c r="O67"/>
  <c r="O63"/>
  <c r="O55"/>
  <c r="O47"/>
  <c r="O15"/>
  <c r="O95" i="55"/>
  <c r="G78"/>
  <c r="O13"/>
  <c r="O11"/>
  <c r="V3"/>
  <c r="O83"/>
  <c r="G58"/>
  <c r="V27"/>
  <c r="O72" i="56"/>
  <c r="V46"/>
  <c r="V7"/>
  <c r="O96"/>
  <c r="O92"/>
  <c r="O87"/>
  <c r="O84"/>
  <c r="O83"/>
  <c r="O76"/>
  <c r="O48"/>
  <c r="O36"/>
  <c r="O25"/>
  <c r="O90" i="55"/>
  <c r="O82"/>
  <c r="E99"/>
  <c r="O76"/>
  <c r="O75"/>
  <c r="O71"/>
  <c r="O67"/>
  <c r="O59"/>
  <c r="O56"/>
  <c r="O39"/>
  <c r="O28"/>
  <c r="O7"/>
  <c r="D99"/>
  <c r="O77" i="58"/>
  <c r="O53"/>
  <c r="G43"/>
  <c r="O22"/>
  <c r="G11"/>
  <c r="V11" s="1"/>
  <c r="V45"/>
  <c r="V21"/>
  <c r="V5"/>
  <c r="G77" i="57"/>
  <c r="V77" s="1"/>
  <c r="G61"/>
  <c r="V61" s="1"/>
  <c r="G46"/>
  <c r="V46" s="1"/>
  <c r="O56"/>
  <c r="O24"/>
  <c r="G75" i="58"/>
  <c r="G59"/>
  <c r="O30"/>
  <c r="E99"/>
  <c r="O41"/>
  <c r="V29"/>
  <c r="O17"/>
  <c r="O14"/>
  <c r="O6"/>
  <c r="D99"/>
  <c r="G94" i="57"/>
  <c r="V94" s="1"/>
  <c r="G93"/>
  <c r="V93" s="1"/>
  <c r="G69"/>
  <c r="O69" s="1"/>
  <c r="G45"/>
  <c r="O45" s="1"/>
  <c r="G37"/>
  <c r="G30"/>
  <c r="V30" s="1"/>
  <c r="G25"/>
  <c r="V25" s="1"/>
  <c r="G5"/>
  <c r="V5" s="1"/>
  <c r="V40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29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61" i="57"/>
  <c r="O91" i="58"/>
  <c r="V91"/>
  <c r="V27"/>
  <c r="O27"/>
  <c r="O5" i="57"/>
  <c r="V45"/>
  <c r="O12" i="56"/>
  <c r="O8"/>
  <c r="V78" i="55"/>
  <c r="O78"/>
  <c r="O16" i="56"/>
  <c r="O43" i="58"/>
  <c r="V43"/>
  <c r="O11"/>
  <c r="O77" i="57"/>
  <c r="O46"/>
  <c r="O25"/>
  <c r="O75" i="58"/>
  <c r="V75"/>
  <c r="O59"/>
  <c r="V59"/>
  <c r="O56"/>
  <c r="O80"/>
  <c r="O93" i="57"/>
  <c r="V69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" i="54" l="1"/>
  <c r="CG47"/>
  <c r="CG95"/>
  <c r="BY7"/>
  <c r="CM7"/>
  <c r="DA7"/>
  <c r="BY91"/>
  <c r="CO93"/>
  <c r="BY95"/>
  <c r="CM95"/>
  <c r="CT95"/>
  <c r="DA95"/>
  <c r="BY46"/>
  <c r="BY58"/>
  <c r="BY66"/>
  <c r="BY86"/>
  <c r="DC51"/>
  <c r="DB95"/>
  <c r="DB87"/>
  <c r="DB83"/>
  <c r="DB75"/>
  <c r="DB67"/>
  <c r="DB63"/>
  <c r="DB42"/>
  <c r="DB37"/>
  <c r="DB33"/>
  <c r="DB29"/>
  <c r="DB25"/>
  <c r="BR99"/>
  <c r="BT96"/>
  <c r="DA96"/>
  <c r="DA84"/>
  <c r="BT37"/>
  <c r="BT32"/>
  <c r="BT28"/>
  <c r="BT24"/>
  <c r="BT8"/>
  <c r="CZ97"/>
  <c r="CZ77"/>
  <c r="CZ6"/>
  <c r="CV4"/>
  <c r="BM62"/>
  <c r="BM96"/>
  <c r="DI96" s="1"/>
  <c r="E96" i="40" s="1"/>
  <c r="BM84" i="54"/>
  <c r="BM67"/>
  <c r="BM56"/>
  <c r="BM42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AY93"/>
  <c r="AY70"/>
  <c r="DG70" s="1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BF97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BF98"/>
  <c r="AY4"/>
  <c r="DG4" s="1"/>
  <c r="C4" i="40" s="1"/>
  <c r="AY6" i="54"/>
  <c r="DG6" s="1"/>
  <c r="C6" i="40" s="1"/>
  <c r="AY8" i="54"/>
  <c r="AY9"/>
  <c r="AY15"/>
  <c r="DG15" s="1"/>
  <c r="C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H58"/>
  <c r="D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77"/>
  <c r="DD55"/>
  <c r="DD17"/>
  <c r="CW8"/>
  <c r="CW15"/>
  <c r="CW16"/>
  <c r="CP44"/>
  <c r="CP36"/>
  <c r="CP18"/>
  <c r="CI34"/>
  <c r="CI17"/>
  <c r="DK5"/>
  <c r="CB61"/>
  <c r="CB11"/>
  <c r="DK6"/>
  <c r="CB42"/>
  <c r="CB3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C62"/>
  <c r="AC66"/>
  <c r="AC70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99" i="29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58"/>
  <c r="AD62"/>
  <c r="AD66"/>
  <c r="AD7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C4" i="27"/>
  <c r="AD4" s="1"/>
  <c r="L99"/>
  <c r="L99" i="2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6"/>
  <c r="AD3" s="1"/>
  <c r="AC3" i="24"/>
  <c r="AD3" s="1"/>
  <c r="AC5" i="27"/>
  <c r="AD5" s="1"/>
  <c r="AC4" i="26"/>
  <c r="AD4" s="1"/>
  <c r="AC3" i="27"/>
  <c r="AD3" s="1"/>
  <c r="AC4" i="24"/>
  <c r="AD4" s="1"/>
  <c r="AC5" i="28"/>
  <c r="AD5" s="1"/>
  <c r="AD3"/>
  <c r="AC3" i="29"/>
  <c r="AD3" s="1"/>
  <c r="AC4" i="28"/>
  <c r="AD4" s="1"/>
  <c r="T5" i="52"/>
  <c r="O5"/>
  <c r="Q5" s="1"/>
  <c r="M6" i="53"/>
  <c r="V6" s="1"/>
  <c r="N6" i="28" s="1"/>
  <c r="L6" i="53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7"/>
  <c r="AD9" s="1"/>
  <c r="AC9" i="29"/>
  <c r="AD9" s="1"/>
  <c r="AC9" i="24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C13" i="24"/>
  <c r="AD13" s="1"/>
  <c r="AC13" i="27"/>
  <c r="AD13" s="1"/>
  <c r="AC12" i="26"/>
  <c r="AD12" s="1"/>
  <c r="AC13" i="29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C14" i="24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C19" i="28"/>
  <c r="AD19" s="1"/>
  <c r="AC18" i="26"/>
  <c r="AD18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C20" i="29"/>
  <c r="AD20" s="1"/>
  <c r="AC19" i="26"/>
  <c r="AD19" s="1"/>
  <c r="AC20" i="28"/>
  <c r="AD20" s="1"/>
  <c r="J20" i="44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C22" i="28"/>
  <c r="AD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C22" i="26"/>
  <c r="AD22" s="1"/>
  <c r="AC23" i="24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4"/>
  <c r="AD28" s="1"/>
  <c r="AC28" i="28"/>
  <c r="AD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9" i="28"/>
  <c r="AD29" s="1"/>
  <c r="AC29" i="27"/>
  <c r="AD29" s="1"/>
  <c r="AC29" i="29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7"/>
  <c r="AD36" s="1"/>
  <c r="AC35" i="26"/>
  <c r="AD35" s="1"/>
  <c r="AC36" i="29"/>
  <c r="AD36" s="1"/>
  <c r="AC36" i="28"/>
  <c r="AD36" s="1"/>
  <c r="J36" i="44"/>
  <c r="V33" i="6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C36" i="26"/>
  <c r="AD36" s="1"/>
  <c r="AC37" i="24"/>
  <c r="AD37" s="1"/>
  <c r="AC37" i="27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8"/>
  <c r="AD38" s="1"/>
  <c r="AC38" i="24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V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O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7" l="1"/>
  <c r="AD45" s="1"/>
  <c r="AC45" i="24"/>
  <c r="AD45" s="1"/>
  <c r="AC45" i="28"/>
  <c r="AD45" s="1"/>
  <c r="AC45" i="29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J46" i="44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4"/>
  <c r="AD48" s="1"/>
  <c r="AC47" i="26"/>
  <c r="AD47" s="1"/>
  <c r="AC48" i="28"/>
  <c r="AD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C49" i="27"/>
  <c r="AD49" s="1"/>
  <c r="AC48" i="26"/>
  <c r="AD48" s="1"/>
  <c r="AC49" i="29"/>
  <c r="AD49" s="1"/>
  <c r="AC49" i="28"/>
  <c r="AD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C50" i="28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K54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4" i="29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C55" i="29"/>
  <c r="AD55" s="1"/>
  <c r="AC55" i="24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G58" i="44" s="1"/>
  <c r="O55" i="14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9"/>
  <c r="AD57" s="1"/>
  <c r="AC56" i="26"/>
  <c r="AD56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7" l="1"/>
  <c r="AD58" s="1"/>
  <c r="AC57" i="26"/>
  <c r="AD57" s="1"/>
  <c r="AC58" i="29"/>
  <c r="AD58" s="1"/>
  <c r="AC58" i="28"/>
  <c r="AD58" s="1"/>
  <c r="AC58" i="24"/>
  <c r="AD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J62" i="44"/>
  <c r="AC61" i="26"/>
  <c r="AD61" s="1"/>
  <c r="G63" i="44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7"/>
  <c r="AD63" s="1"/>
  <c r="AC63" i="29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AC64" i="29"/>
  <c r="AD64" s="1"/>
  <c r="AC64" i="28"/>
  <c r="AD64" s="1"/>
  <c r="AC63" i="26"/>
  <c r="AD63" s="1"/>
  <c r="Q68" i="44"/>
  <c r="K65" i="53"/>
  <c r="T65" s="1"/>
  <c r="O65"/>
  <c r="J65"/>
  <c r="S65" s="1"/>
  <c r="N65" i="24" s="1"/>
  <c r="N65" i="53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4"/>
  <c r="AD65" s="1"/>
  <c r="AC64" i="26"/>
  <c r="AD64" s="1"/>
  <c r="AC65" i="28"/>
  <c r="AD65" s="1"/>
  <c r="AC65" i="29"/>
  <c r="AD65" s="1"/>
  <c r="O60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AC67" i="28"/>
  <c r="AD67" s="1"/>
  <c r="AC67" i="29"/>
  <c r="AD67" s="1"/>
  <c r="AC67" i="27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H69" i="44"/>
  <c r="AC68" i="29"/>
  <c r="AD68" s="1"/>
  <c r="AC68" i="24"/>
  <c r="AD68" s="1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G70" i="44"/>
  <c r="AC69" i="27"/>
  <c r="AD69" s="1"/>
  <c r="AC69" i="29"/>
  <c r="AD69" s="1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70" i="28"/>
  <c r="AD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7"/>
  <c r="AD72" s="1"/>
  <c r="H73" i="44"/>
  <c r="AC72" i="24"/>
  <c r="AD72" s="1"/>
  <c r="AC71" i="26"/>
  <c r="AD71" s="1"/>
  <c r="AC72" i="28"/>
  <c r="AD72" s="1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2" i="26"/>
  <c r="AD72" s="1"/>
  <c r="AC73" i="24"/>
  <c r="AD73" s="1"/>
  <c r="AC73" i="27"/>
  <c r="AD73" s="1"/>
  <c r="AC73" i="28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4"/>
  <c r="AD74" s="1"/>
  <c r="AC73" i="26"/>
  <c r="AD73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H76" i="44" s="1"/>
  <c r="S74" i="1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J75" i="44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J76" i="44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8" l="1"/>
  <c r="AD76" s="1"/>
  <c r="AC76" i="29"/>
  <c r="AD76" s="1"/>
  <c r="AC76" i="27"/>
  <c r="AD76" s="1"/>
  <c r="AC76" i="24"/>
  <c r="AD76" s="1"/>
  <c r="AC75" i="26"/>
  <c r="AD75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4" l="1"/>
  <c r="AD77" s="1"/>
  <c r="AC77" i="29"/>
  <c r="AD77" s="1"/>
  <c r="AC77" i="27"/>
  <c r="AD77" s="1"/>
  <c r="AC76" i="26"/>
  <c r="AD76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7"/>
  <c r="AD78" s="1"/>
  <c r="AC77" i="26"/>
  <c r="AD77" s="1"/>
  <c r="AC78" i="24"/>
  <c r="AD78" s="1"/>
  <c r="AC78" i="28"/>
  <c r="AD78" s="1"/>
  <c r="J78" i="44"/>
  <c r="K79" i="53"/>
  <c r="T79" s="1"/>
  <c r="O79"/>
  <c r="J79"/>
  <c r="S79" s="1"/>
  <c r="N79" i="24" s="1"/>
  <c r="N79" i="53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9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G80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4" l="1"/>
  <c r="AD79" s="1"/>
  <c r="AC79" i="29"/>
  <c r="AD79" s="1"/>
  <c r="AC78" i="26"/>
  <c r="AD78" s="1"/>
  <c r="AC79" i="27"/>
  <c r="AD79" s="1"/>
  <c r="AC79" i="28"/>
  <c r="AD79" s="1"/>
  <c r="H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9" l="1"/>
  <c r="AD80" s="1"/>
  <c r="AC79" i="26"/>
  <c r="AD79" s="1"/>
  <c r="AC80" i="27"/>
  <c r="AD80" s="1"/>
  <c r="AC80" i="24"/>
  <c r="AD80" s="1"/>
  <c r="AC80" i="28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V79" i="63"/>
  <c r="AC83" i="27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4"/>
  <c r="AD84" s="1"/>
  <c r="AC84" i="29"/>
  <c r="AD84" s="1"/>
  <c r="AC84" i="27"/>
  <c r="AD84" s="1"/>
  <c r="AC83" i="26"/>
  <c r="AD83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7" l="1"/>
  <c r="AD85" s="1"/>
  <c r="AC85" i="28"/>
  <c r="AD85" s="1"/>
  <c r="AC84" i="26"/>
  <c r="AD84" s="1"/>
  <c r="AC85" i="29"/>
  <c r="AD85" s="1"/>
  <c r="AC85" i="24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J86" i="44"/>
  <c r="AC86" i="29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C87" i="27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9"/>
  <c r="AD92" s="1"/>
  <c r="AC92" i="24"/>
  <c r="AD92" s="1"/>
  <c r="AC92" i="27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C93" i="24"/>
  <c r="AD93" s="1"/>
  <c r="AC93" i="27"/>
  <c r="AD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G97" i="44"/>
  <c r="O91" i="63"/>
  <c r="V91" i="62"/>
  <c r="Q100" i="44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<sst xmlns="http://schemas.openxmlformats.org/spreadsheetml/2006/main" count="7834" uniqueCount="487">
  <si>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</si>
  <si>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</si>
  <si>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</si>
  <si>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</si>
  <si>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</si>
  <si>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</si>
  <si>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</si>
  <si>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</si>
  <si>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</si>
  <si>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</si>
  <si>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</si>
  <si>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</si>
  <si>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</si>
  <si>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</si>
  <si>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</si>
  <si>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</si>
  <si>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</si>
  <si>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</si>
  <si>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</si>
  <si>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</si>
  <si>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</si>
  <si>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</si>
  <si>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</si>
  <si>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</si>
  <si>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</si>
  <si>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</si>
  <si>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</si>
  <si>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</si>
  <si>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</si>
  <si>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</si>
  <si>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</si>
  <si>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</si>
  <si>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</si>
  <si>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</si>
  <si>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</si>
  <si>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</si>
  <si>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</si>
  <si>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</si>
  <si>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</si>
  <si>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</si>
  <si>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</si>
  <si>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</si>
  <si>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</si>
  <si>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</si>
  <si>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</si>
  <si>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</si>
  <si>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</si>
  <si>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</si>
  <si>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</si>
  <si>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</si>
  <si>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</si>
  <si>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</si>
  <si>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</si>
  <si>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</si>
  <si>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</si>
  <si>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</si>
  <si>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</si>
  <si>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</si>
  <si>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</si>
  <si>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</si>
  <si>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</si>
  <si>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</si>
  <si>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</si>
  <si>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</si>
  <si>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</si>
  <si>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</si>
  <si>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</si>
  <si>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</si>
  <si>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</si>
  <si>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</si>
  <si>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</si>
  <si>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</si>
  <si>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</si>
  <si>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</si>
  <si>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</si>
  <si>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</si>
  <si>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</si>
  <si>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</si>
  <si>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</si>
  <si>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</si>
  <si>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</si>
  <si>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</si>
  <si>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</si>
  <si>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</si>
  <si>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</si>
  <si>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</si>
  <si>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</si>
  <si>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</si>
  <si>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</si>
  <si>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</si>
  <si>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</si>
  <si>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</si>
  <si>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</si>
  <si>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</si>
  <si>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</si>
  <si>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</si>
  <si>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</si>
  <si>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</si>
  <si>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</si>
  <si>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</si>
  <si>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</si>
  <si>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</si>
  <si>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</si>
  <si>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</si>
  <si>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</si>
  <si>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</si>
  <si>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</si>
  <si>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</si>
  <si>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</si>
  <si>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</si>
  <si>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</si>
  <si>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</si>
  <si>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</si>
  <si>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</si>
  <si>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</si>
  <si>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</si>
  <si>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</si>
  <si>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</si>
  <si>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</si>
  <si>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</si>
  <si>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</si>
  <si>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</si>
  <si>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</si>
  <si>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</si>
  <si>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</si>
  <si>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</si>
  <si>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</si>
  <si>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</si>
  <si>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</si>
  <si>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</si>
  <si>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</si>
  <si>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</si>
  <si>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</si>
  <si>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</si>
  <si>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</si>
  <si>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</si>
  <si>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</si>
  <si>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</si>
  <si>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</si>
  <si>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</si>
  <si>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</si>
  <si>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</si>
  <si>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</si>
  <si>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</si>
  <si>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</si>
  <si>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</si>
  <si>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</si>
  <si>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</si>
  <si>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</si>
  <si>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</si>
  <si>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</si>
  <si>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</si>
  <si>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</si>
  <si>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</si>
  <si>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</si>
  <si>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</si>
  <si>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</si>
  <si>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</si>
  <si>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</si>
  <si>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</si>
  <si>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</si>
  <si>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</si>
  <si>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</si>
  <si>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</si>
  <si>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</si>
  <si>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</si>
  <si>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</si>
  <si>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</si>
  <si>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</si>
  <si>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</si>
  <si>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</si>
  <si>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</si>
  <si>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</si>
  <si>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</si>
  <si>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</si>
  <si>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</si>
  <si>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</si>
  <si>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</si>
  <si>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</si>
  <si>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</si>
  <si>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</si>
  <si>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</si>
  <si>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</si>
  <si>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</si>
  <si>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</si>
  <si>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</si>
  <si>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</si>
  <si>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</si>
  <si>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</si>
  <si>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</si>
  <si>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</si>
  <si>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</si>
  <si>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</si>
  <si>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</si>
  <si>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</si>
  <si>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</si>
  <si>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</si>
  <si>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</si>
  <si>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</si>
  <si>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</si>
  <si>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</si>
  <si>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</si>
  <si>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</si>
  <si>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</si>
  <si>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</si>
  <si>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</si>
  <si>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</si>
  <si>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</si>
  <si>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</si>
  <si>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</si>
  <si>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</si>
  <si>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</si>
  <si>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</si>
  <si>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</si>
  <si>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</si>
  <si>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</si>
  <si>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</si>
  <si>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</si>
  <si>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</si>
  <si>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</si>
  <si>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</si>
  <si>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</si>
  <si>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</si>
  <si>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</si>
  <si>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</si>
  <si>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</si>
  <si>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</si>
  <si>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</si>
  <si>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</si>
  <si>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</si>
  <si>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</si>
  <si>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</si>
  <si>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</si>
  <si>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</si>
  <si>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</si>
  <si>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</si>
  <si>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</si>
  <si>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</si>
  <si>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</si>
  <si>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</si>
  <si>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</si>
  <si>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</si>
  <si>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</si>
  <si>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</si>
  <si>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</si>
  <si>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</si>
  <si>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</si>
  <si>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</si>
  <si>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</si>
  <si>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</si>
  <si>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</si>
  <si>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</si>
  <si>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</si>
  <si>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</si>
  <si>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</si>
  <si>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</si>
  <si>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</si>
  <si>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</si>
  <si>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</si>
  <si>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</si>
  <si>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</si>
  <si>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</si>
  <si>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</si>
  <si>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</si>
  <si>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</si>
  <si>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</si>
  <si>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</si>
  <si>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</si>
  <si>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</si>
  <si>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</si>
  <si>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</si>
  <si>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</si>
  <si>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</si>
  <si>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</si>
  <si>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</si>
  <si>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</si>
  <si>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</si>
  <si>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</si>
  <si>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</si>
  <si>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</si>
  <si>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</si>
  <si>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</si>
  <si>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</si>
  <si>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</si>
  <si>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</si>
  <si>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</si>
  <si>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</si>
  <si>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</si>
  <si>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</si>
  <si>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</si>
  <si>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</si>
  <si>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</si>
  <si>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</si>
  <si>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</si>
  <si>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</si>
  <si>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</si>
  <si>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</si>
  <si>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</si>
  <si>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</si>
  <si>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</si>
  <si>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</si>
  <si>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</si>
  <si>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</si>
  <si>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</si>
  <si>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</si>
  <si>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</si>
  <si>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</si>
  <si>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</si>
  <si>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</si>
  <si>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</si>
  <si>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</si>
  <si>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</si>
  <si>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</si>
  <si>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</si>
  <si>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</si>
  <si>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</si>
  <si>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</si>
  <si>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</si>
  <si>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</si>
  <si>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</si>
  <si>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</si>
  <si>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</si>
  <si>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</si>
  <si>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</si>
  <si>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</si>
  <si>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</si>
  <si>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</si>
  <si>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</si>
  <si>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</si>
  <si>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</si>
  <si>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</si>
  <si>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</si>
  <si>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</si>
  <si>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</si>
  <si>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</si>
  <si>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</si>
  <si>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</si>
  <si>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</si>
  <si>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</si>
  <si>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</si>
  <si>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</si>
  <si>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</si>
  <si>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</si>
  <si>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</si>
  <si>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</si>
  <si>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</si>
  <si>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</si>
  <si>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</si>
  <si>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</si>
  <si>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</si>
  <si>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</si>
  <si>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</si>
  <si>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</si>
  <si>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</si>
  <si>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</si>
  <si>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</si>
  <si>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</si>
  <si>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</si>
  <si>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</si>
  <si>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</si>
  <si>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</si>
  <si>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</si>
  <si>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</si>
  <si>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</si>
  <si>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</si>
  <si>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</si>
  <si>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</si>
  <si>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</si>
  <si>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</si>
  <si>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</si>
  <si>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</si>
  <si>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</si>
  <si>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</si>
  <si>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</si>
  <si>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</si>
  <si>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</si>
  <si>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</si>
  <si>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</si>
  <si>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</si>
  <si>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</si>
  <si>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</si>
  <si>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</si>
  <si>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</si>
  <si>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</si>
  <si>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</si>
  <si>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</si>
  <si>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</si>
  <si>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</si>
  <si>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</si>
  <si>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</si>
  <si>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</si>
  <si>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</si>
  <si>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</si>
  <si>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</si>
  <si>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</si>
  <si>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</si>
  <si>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</si>
  <si>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</si>
  <si>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</si>
  <si>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</si>
  <si>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</si>
  <si>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</si>
  <si>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</si>
  <si>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</si>
  <si>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</si>
  <si>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</si>
  <si>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</si>
  <si>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</si>
  <si>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</si>
  <si>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</si>
  <si>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</si>
  <si>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</si>
  <si>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</si>
  <si>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</si>
  <si>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</si>
  <si>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</si>
  <si>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</si>
  <si>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</si>
  <si>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</si>
  <si>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</si>
  <si>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</si>
  <si>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</si>
  <si>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</si>
  <si>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</si>
  <si>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</si>
  <si>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55IS2022/04/10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</si>
  <si>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</si>
  <si>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</si>
  <si>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</si>
  <si>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</si>
  <si>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</si>
  <si>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</si>
  <si>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</si>
  <si>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</si>
  <si>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BRBCL(ER-44)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</si>
  <si>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</si>
  <si>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</si>
  <si>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</si>
  <si>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</si>
  <si>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</si>
  <si>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</si>
  <si>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</si>
  <si>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</si>
  <si>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</si>
  <si>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</si>
  <si>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</si>
  <si>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FSTPP I &amp; II(ER-44)</t>
  </si>
  <si>
    <t>JHAJJAR(NR-77)</t>
  </si>
  <si>
    <t>KHSTPP-II(ER-44)</t>
  </si>
  <si>
    <t>KOTESHWR(NR-77)</t>
  </si>
  <si>
    <t>NAPP(NR-77)</t>
  </si>
  <si>
    <t>NJPC(NR-77)</t>
  </si>
  <si>
    <t>PARBATI3(NR-77)</t>
  </si>
  <si>
    <t>RAPPB(NR-77)</t>
  </si>
  <si>
    <t>RAPPC(NR-77)</t>
  </si>
  <si>
    <t>RIHAND1(NR-77)</t>
  </si>
  <si>
    <t>RIHAND2(NR-77)</t>
  </si>
  <si>
    <t>RIHAND3(NR-77)</t>
  </si>
  <si>
    <t>SALAL(NR-77)</t>
  </si>
  <si>
    <t>SASAN(WR-41)</t>
  </si>
  <si>
    <t>SEWA2(NR-77)</t>
  </si>
  <si>
    <t>SINGRAULI(NR-77)</t>
  </si>
  <si>
    <t>SINGRAULI_HYDRO(NR-77)</t>
  </si>
  <si>
    <t>TALA(ER-44)</t>
  </si>
  <si>
    <t>TANAKPUR(NR-77)</t>
  </si>
  <si>
    <t>TEHRI(NR-77)</t>
  </si>
  <si>
    <t>UNCHAHAR1(NR-77)</t>
  </si>
  <si>
    <t>UNCHAHAR2(NR-77)</t>
  </si>
  <si>
    <t>UNCHAHAR3(NR-77)</t>
  </si>
  <si>
    <t>UNCHAHAR4(NR-77)</t>
  </si>
  <si>
    <t>URI2(NR-77)</t>
  </si>
  <si>
    <t xml:space="preserve">0-04-2022 </t>
  </si>
  <si>
    <t>SHPPBPL</t>
  </si>
  <si>
    <t>KSK_MAHANADI</t>
  </si>
  <si>
    <t>JSWEL MSEB</t>
  </si>
  <si>
    <t>SINGOLI</t>
  </si>
  <si>
    <t>Teesta_III</t>
  </si>
  <si>
    <t>SREE-RJ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</si>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</sst>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140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140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140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140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140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140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140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140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140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140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140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140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140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140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140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140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140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140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140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140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140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140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140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140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140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140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140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140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130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140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140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140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140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140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140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140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140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140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140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140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140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140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140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140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140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140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140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140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140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140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140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140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140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140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140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140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140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140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140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140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140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140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140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140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140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140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140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140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140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140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140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140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140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140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140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140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140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140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140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140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140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140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140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140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140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140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140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140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140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140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140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140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140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42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30</v>
          </cell>
          <cell r="D22">
            <v>0</v>
          </cell>
          <cell r="E22">
            <v>0</v>
          </cell>
          <cell r="H22">
            <v>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30</v>
          </cell>
          <cell r="D23">
            <v>0</v>
          </cell>
          <cell r="E23">
            <v>0</v>
          </cell>
          <cell r="H23">
            <v>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30</v>
          </cell>
          <cell r="D24">
            <v>0</v>
          </cell>
          <cell r="E24">
            <v>0</v>
          </cell>
          <cell r="H24">
            <v>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30</v>
          </cell>
          <cell r="D25">
            <v>0</v>
          </cell>
          <cell r="E25">
            <v>0</v>
          </cell>
          <cell r="H25">
            <v>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30</v>
          </cell>
          <cell r="D26">
            <v>0</v>
          </cell>
          <cell r="E26">
            <v>0</v>
          </cell>
          <cell r="H26">
            <v>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30</v>
          </cell>
          <cell r="D27">
            <v>0</v>
          </cell>
          <cell r="E27">
            <v>0</v>
          </cell>
          <cell r="H27">
            <v>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30</v>
          </cell>
          <cell r="D28">
            <v>0</v>
          </cell>
          <cell r="E28">
            <v>0</v>
          </cell>
          <cell r="H28">
            <v>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30</v>
          </cell>
          <cell r="D29">
            <v>0</v>
          </cell>
          <cell r="E29">
            <v>0</v>
          </cell>
          <cell r="H29">
            <v>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30</v>
          </cell>
          <cell r="D30">
            <v>0</v>
          </cell>
          <cell r="E30">
            <v>0</v>
          </cell>
          <cell r="H30">
            <v>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30</v>
          </cell>
          <cell r="D31">
            <v>0</v>
          </cell>
          <cell r="E31">
            <v>0</v>
          </cell>
          <cell r="H31">
            <v>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30</v>
          </cell>
          <cell r="D32">
            <v>0</v>
          </cell>
          <cell r="E32">
            <v>0</v>
          </cell>
          <cell r="H32">
            <v>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72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69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69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69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69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69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69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69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69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69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69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69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69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251.6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297.33999999999997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297.33999999999997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297.33999999999997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297.33999999999997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297.33999999999997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297.33999999999997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297.33999999999997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297.33999999999997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297.33999999999997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297.33999999999997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297.33999999999997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297.33999999999997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297.33999999999997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297.33999999999997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297.33999999999997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297.33999999999997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297.33999999999997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297.33999999999997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297.33999999999997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297.33999999999997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297.33999999999997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297.33999999999997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297.33999999999997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297.33999999999997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297.33999999999997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297.33999999999997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297.33999999999997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297.33999999999997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910</v>
          </cell>
          <cell r="G65">
            <v>30</v>
          </cell>
          <cell r="J65">
            <v>297.33999999999997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910</v>
          </cell>
          <cell r="G66">
            <v>30</v>
          </cell>
          <cell r="J66">
            <v>297.33999999999997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910</v>
          </cell>
          <cell r="G67">
            <v>30</v>
          </cell>
          <cell r="J67">
            <v>297.33999999999997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910</v>
          </cell>
          <cell r="G68">
            <v>30</v>
          </cell>
          <cell r="J68">
            <v>297.33999999999997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910</v>
          </cell>
          <cell r="G69">
            <v>30</v>
          </cell>
          <cell r="J69">
            <v>297.33999999999997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910</v>
          </cell>
          <cell r="G70">
            <v>30</v>
          </cell>
          <cell r="J70">
            <v>297.33999999999997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910</v>
          </cell>
          <cell r="G71">
            <v>30</v>
          </cell>
          <cell r="J71">
            <v>297.33999999999997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910</v>
          </cell>
          <cell r="G72">
            <v>30</v>
          </cell>
          <cell r="J72">
            <v>297.33999999999997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910</v>
          </cell>
          <cell r="G73">
            <v>30</v>
          </cell>
          <cell r="J73">
            <v>297.33999999999997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910</v>
          </cell>
          <cell r="G74">
            <v>30</v>
          </cell>
          <cell r="J74">
            <v>297.33999999999997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910</v>
          </cell>
          <cell r="G75">
            <v>30</v>
          </cell>
          <cell r="J75">
            <v>297.33999999999997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910</v>
          </cell>
          <cell r="G76">
            <v>30</v>
          </cell>
          <cell r="J76">
            <v>297.33999999999997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870</v>
          </cell>
          <cell r="G77">
            <v>70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70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162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162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44661</v>
      </c>
      <c r="Z3" s="37">
        <f>S3</f>
        <v>44661</v>
      </c>
      <c r="AE3" s="36"/>
      <c r="AH3" s="38">
        <f>AV4</f>
        <v>44661</v>
      </c>
    </row>
    <row r="4" spans="1:48" ht="15.75" thickBot="1">
      <c r="A4" s="37">
        <f>frq!A1</f>
        <v>44661</v>
      </c>
      <c r="L4" s="37">
        <f>frq!A1</f>
        <v>44661</v>
      </c>
      <c r="P4" s="37">
        <f>frq!A1</f>
        <v>44661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6.2899999999999998E-2</v>
      </c>
      <c r="H6" s="54">
        <f>(BAWANA!U3+BAWANA!V3)/4000</f>
        <v>0</v>
      </c>
      <c r="I6" s="54"/>
      <c r="J6" s="54">
        <f>G6+H6+I6</f>
        <v>6.2899999999999998E-2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7.4334999999999998E-2</v>
      </c>
      <c r="H38" s="54">
        <f>(BAWANA!U35+BAWANA!V35)/4000</f>
        <v>0</v>
      </c>
      <c r="I38" s="54"/>
      <c r="J38" s="54">
        <f t="shared" si="3"/>
        <v>7.4334999999999998E-2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7.4334999999999998E-2</v>
      </c>
      <c r="H39" s="54">
        <f>(BAWANA!U36+BAWANA!V36)/4000</f>
        <v>0</v>
      </c>
      <c r="I39" s="54"/>
      <c r="J39" s="54">
        <f t="shared" si="3"/>
        <v>7.4334999999999998E-2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7.4334999999999998E-2</v>
      </c>
      <c r="H40" s="54">
        <f>(BAWANA!U37+BAWANA!V37)/4000</f>
        <v>0</v>
      </c>
      <c r="I40" s="54"/>
      <c r="J40" s="54">
        <f t="shared" si="3"/>
        <v>7.4334999999999998E-2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7.4334999999999998E-2</v>
      </c>
      <c r="H41" s="54">
        <f>(BAWANA!U38+BAWANA!V38)/4000</f>
        <v>0</v>
      </c>
      <c r="I41" s="54"/>
      <c r="J41" s="54">
        <f t="shared" si="3"/>
        <v>7.4334999999999998E-2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7.4334999999999998E-2</v>
      </c>
      <c r="H42" s="54">
        <f>(BAWANA!U39+BAWANA!V39)/4000</f>
        <v>0</v>
      </c>
      <c r="I42" s="54"/>
      <c r="J42" s="54">
        <f t="shared" si="3"/>
        <v>7.4334999999999998E-2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7.4334999999999998E-2</v>
      </c>
      <c r="H43" s="54">
        <f>(BAWANA!U40+BAWANA!V40)/4000</f>
        <v>0</v>
      </c>
      <c r="I43" s="54"/>
      <c r="J43" s="54">
        <f t="shared" si="3"/>
        <v>7.4334999999999998E-2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7.4334999999999998E-2</v>
      </c>
      <c r="H44" s="54">
        <f>(BAWANA!U41+BAWANA!V41)/4000</f>
        <v>0</v>
      </c>
      <c r="I44" s="54"/>
      <c r="J44" s="54">
        <f t="shared" si="3"/>
        <v>7.4334999999999998E-2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7.4334999999999998E-2</v>
      </c>
      <c r="H45" s="54">
        <f>(BAWANA!U42+BAWANA!V42)/4000</f>
        <v>0</v>
      </c>
      <c r="I45" s="54"/>
      <c r="J45" s="54">
        <f t="shared" si="3"/>
        <v>7.4334999999999998E-2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7.4334999999999998E-2</v>
      </c>
      <c r="H46" s="54">
        <f>(BAWANA!U43+BAWANA!V43)/4000</f>
        <v>0</v>
      </c>
      <c r="I46" s="54"/>
      <c r="J46" s="54">
        <f t="shared" si="3"/>
        <v>7.4334999999999998E-2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7.4334999999999998E-2</v>
      </c>
      <c r="H47" s="54">
        <f>(BAWANA!U44+BAWANA!V44)/4000</f>
        <v>0</v>
      </c>
      <c r="I47" s="54"/>
      <c r="J47" s="54">
        <f t="shared" si="3"/>
        <v>7.4334999999999998E-2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7.4334999999999998E-2</v>
      </c>
      <c r="H48" s="54">
        <f>(BAWANA!U45+BAWANA!V45)/4000</f>
        <v>0</v>
      </c>
      <c r="I48" s="54"/>
      <c r="J48" s="54">
        <f t="shared" si="3"/>
        <v>7.4334999999999998E-2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7.4334999999999998E-2</v>
      </c>
      <c r="H49" s="54">
        <f>(BAWANA!U46+BAWANA!V46)/4000</f>
        <v>0</v>
      </c>
      <c r="I49" s="54"/>
      <c r="J49" s="54">
        <f t="shared" si="3"/>
        <v>7.4334999999999998E-2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7.4334999999999998E-2</v>
      </c>
      <c r="H50" s="54">
        <f>(BAWANA!U47+BAWANA!V47)/4000</f>
        <v>0</v>
      </c>
      <c r="I50" s="54"/>
      <c r="J50" s="54">
        <f t="shared" si="3"/>
        <v>7.4334999999999998E-2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7.4334999999999998E-2</v>
      </c>
      <c r="H51" s="54">
        <f>(BAWANA!U48+BAWANA!V48)/4000</f>
        <v>0</v>
      </c>
      <c r="I51" s="54"/>
      <c r="J51" s="54">
        <f t="shared" si="3"/>
        <v>7.4334999999999998E-2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7.4334999999999998E-2</v>
      </c>
      <c r="H52" s="54">
        <f>(BAWANA!U49+BAWANA!V49)/4000</f>
        <v>0</v>
      </c>
      <c r="I52" s="54"/>
      <c r="J52" s="54">
        <f t="shared" si="3"/>
        <v>7.4334999999999998E-2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7.4334999999999998E-2</v>
      </c>
      <c r="H53" s="54">
        <f>(BAWANA!U50+BAWANA!V50)/4000</f>
        <v>0</v>
      </c>
      <c r="I53" s="54"/>
      <c r="J53" s="54">
        <f t="shared" si="3"/>
        <v>7.4334999999999998E-2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7.4334999999999998E-2</v>
      </c>
      <c r="H54" s="54">
        <f>(BAWANA!U51+BAWANA!V51)/4000</f>
        <v>0</v>
      </c>
      <c r="I54" s="54"/>
      <c r="J54" s="54">
        <f t="shared" si="3"/>
        <v>7.4334999999999998E-2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7.4334999999999998E-2</v>
      </c>
      <c r="H55" s="54">
        <f>(BAWANA!U52+BAWANA!V52)/4000</f>
        <v>0</v>
      </c>
      <c r="I55" s="54"/>
      <c r="J55" s="54">
        <f t="shared" si="3"/>
        <v>7.4334999999999998E-2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7.4334999999999998E-2</v>
      </c>
      <c r="H56" s="54">
        <f>(BAWANA!U53+BAWANA!V53)/4000</f>
        <v>0</v>
      </c>
      <c r="I56" s="54"/>
      <c r="J56" s="54">
        <f t="shared" si="3"/>
        <v>7.4334999999999998E-2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7.4334999999999998E-2</v>
      </c>
      <c r="H57" s="54">
        <f>(BAWANA!U54+BAWANA!V54)/4000</f>
        <v>0</v>
      </c>
      <c r="I57" s="54"/>
      <c r="J57" s="54">
        <f t="shared" si="3"/>
        <v>7.4334999999999998E-2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7.4334999999999998E-2</v>
      </c>
      <c r="H58" s="54">
        <f>(BAWANA!U55+BAWANA!V55)/4000</f>
        <v>0</v>
      </c>
      <c r="I58" s="54"/>
      <c r="J58" s="54">
        <f t="shared" si="3"/>
        <v>7.4334999999999998E-2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7.4334999999999998E-2</v>
      </c>
      <c r="H59" s="54">
        <f>(BAWANA!U56+BAWANA!V56)/4000</f>
        <v>0</v>
      </c>
      <c r="I59" s="54"/>
      <c r="J59" s="54">
        <f t="shared" si="3"/>
        <v>7.4334999999999998E-2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7.4334999999999998E-2</v>
      </c>
      <c r="H60" s="54">
        <f>(BAWANA!U57+BAWANA!V57)/4000</f>
        <v>0</v>
      </c>
      <c r="I60" s="54"/>
      <c r="J60" s="54">
        <f t="shared" si="3"/>
        <v>7.4334999999999998E-2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7.4334999999999998E-2</v>
      </c>
      <c r="H61" s="54">
        <f>(BAWANA!U58+BAWANA!V58)/4000</f>
        <v>0</v>
      </c>
      <c r="I61" s="54"/>
      <c r="J61" s="54">
        <f t="shared" si="3"/>
        <v>7.4334999999999998E-2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7.4334999999999998E-2</v>
      </c>
      <c r="H62" s="54">
        <f>(BAWANA!U59+BAWANA!V59)/4000</f>
        <v>0</v>
      </c>
      <c r="I62" s="54"/>
      <c r="J62" s="54">
        <f t="shared" si="3"/>
        <v>7.4334999999999998E-2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7.4334999999999998E-2</v>
      </c>
      <c r="H63" s="54">
        <f>(BAWANA!U60+BAWANA!V60)/4000</f>
        <v>0</v>
      </c>
      <c r="I63" s="54"/>
      <c r="J63" s="54">
        <f t="shared" si="3"/>
        <v>7.4334999999999998E-2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7.4334999999999998E-2</v>
      </c>
      <c r="H64" s="54">
        <f>(BAWANA!U61+BAWANA!V61)/4000</f>
        <v>0</v>
      </c>
      <c r="I64" s="54"/>
      <c r="J64" s="54">
        <f t="shared" si="3"/>
        <v>7.4334999999999998E-2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7.4334999999999998E-2</v>
      </c>
      <c r="H65" s="54">
        <f>(BAWANA!U62+BAWANA!V62)/4000</f>
        <v>0</v>
      </c>
      <c r="I65" s="54"/>
      <c r="J65" s="54">
        <f t="shared" si="3"/>
        <v>7.4334999999999998E-2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7.4334999999999998E-2</v>
      </c>
      <c r="H66" s="54">
        <f>(BAWANA!U63+BAWANA!V63)/4000</f>
        <v>7.4999999999999997E-3</v>
      </c>
      <c r="I66" s="54"/>
      <c r="J66" s="54">
        <f t="shared" si="3"/>
        <v>8.1834999999999991E-2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7.4334999999999998E-2</v>
      </c>
      <c r="H67" s="54">
        <f>(BAWANA!U64+BAWANA!V64)/4000</f>
        <v>7.4999999999999997E-3</v>
      </c>
      <c r="I67" s="54"/>
      <c r="J67" s="54">
        <f t="shared" si="3"/>
        <v>8.1834999999999991E-2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7.4334999999999998E-2</v>
      </c>
      <c r="H68" s="54">
        <f>(BAWANA!U65+BAWANA!V65)/4000</f>
        <v>7.4999999999999997E-3</v>
      </c>
      <c r="I68" s="54"/>
      <c r="J68" s="54">
        <f t="shared" si="3"/>
        <v>8.1834999999999991E-2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7.4334999999999998E-2</v>
      </c>
      <c r="H69" s="54">
        <f>(BAWANA!U66+BAWANA!V66)/4000</f>
        <v>7.4999999999999997E-3</v>
      </c>
      <c r="I69" s="54"/>
      <c r="J69" s="54">
        <f t="shared" si="3"/>
        <v>8.1834999999999991E-2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7.4334999999999998E-2</v>
      </c>
      <c r="H70" s="54">
        <f>(BAWANA!U67+BAWANA!V67)/4000</f>
        <v>7.4999999999999997E-3</v>
      </c>
      <c r="I70" s="54"/>
      <c r="J70" s="54">
        <f t="shared" si="3"/>
        <v>8.1834999999999991E-2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7.4334999999999998E-2</v>
      </c>
      <c r="H71" s="54">
        <f>(BAWANA!U68+BAWANA!V68)/4000</f>
        <v>7.4999999999999997E-3</v>
      </c>
      <c r="I71" s="54"/>
      <c r="J71" s="54">
        <f t="shared" ref="J71:J101" si="9">G71+H71+I71</f>
        <v>8.1834999999999991E-2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7.4334999999999998E-2</v>
      </c>
      <c r="H72" s="54">
        <f>(BAWANA!U69+BAWANA!V69)/4000</f>
        <v>7.4999999999999997E-3</v>
      </c>
      <c r="I72" s="54"/>
      <c r="J72" s="54">
        <f t="shared" si="9"/>
        <v>8.1834999999999991E-2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7.4334999999999998E-2</v>
      </c>
      <c r="H73" s="54">
        <f>(BAWANA!U70+BAWANA!V70)/4000</f>
        <v>7.4999999999999997E-3</v>
      </c>
      <c r="I73" s="54"/>
      <c r="J73" s="54">
        <f t="shared" si="9"/>
        <v>8.1834999999999991E-2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7.4334999999999998E-2</v>
      </c>
      <c r="H74" s="54">
        <f>(BAWANA!U71+BAWANA!V71)/4000</f>
        <v>7.4999999999999997E-3</v>
      </c>
      <c r="I74" s="54"/>
      <c r="J74" s="54">
        <f t="shared" si="9"/>
        <v>8.1834999999999991E-2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7.4334999999999998E-2</v>
      </c>
      <c r="H75" s="54">
        <f>(BAWANA!U72+BAWANA!V72)/4000</f>
        <v>7.4999999999999997E-3</v>
      </c>
      <c r="I75" s="54"/>
      <c r="J75" s="54">
        <f t="shared" si="9"/>
        <v>8.1834999999999991E-2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7.4334999999999998E-2</v>
      </c>
      <c r="H76" s="54">
        <f>(BAWANA!U73+BAWANA!V73)/4000</f>
        <v>7.4999999999999997E-3</v>
      </c>
      <c r="I76" s="54"/>
      <c r="J76" s="54">
        <f t="shared" si="9"/>
        <v>8.1834999999999991E-2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7.4334999999999998E-2</v>
      </c>
      <c r="H77" s="54">
        <f>(BAWANA!U74+BAWANA!V74)/4000</f>
        <v>7.4999999999999997E-3</v>
      </c>
      <c r="I77" s="54"/>
      <c r="J77" s="54">
        <f t="shared" si="9"/>
        <v>8.1834999999999991E-2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1.7500000000000002E-2</v>
      </c>
      <c r="I78" s="54"/>
      <c r="J78" s="54">
        <f t="shared" si="9"/>
        <v>9.375E-2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7.4999999999999997E-3</v>
      </c>
      <c r="I79" s="54"/>
      <c r="J79" s="54">
        <f t="shared" si="9"/>
        <v>8.7499999999999994E-2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1.7500000000000002E-2</v>
      </c>
      <c r="I80" s="54"/>
      <c r="J80" s="54">
        <f t="shared" si="9"/>
        <v>9.7500000000000003E-2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3.7999999999999999E-2</v>
      </c>
      <c r="I98" s="54"/>
      <c r="J98" s="54">
        <f t="shared" si="9"/>
        <v>0.11799999999999999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3.7999999999999999E-2</v>
      </c>
      <c r="I99" s="54"/>
      <c r="J99" s="54">
        <f t="shared" si="9"/>
        <v>0.11799999999999999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4.0500000000000001E-2</v>
      </c>
      <c r="I100" s="54"/>
      <c r="J100" s="54">
        <f t="shared" si="9"/>
        <v>0.1205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4.0500000000000001E-2</v>
      </c>
      <c r="I101" s="54"/>
      <c r="J101" s="54">
        <f t="shared" si="9"/>
        <v>0.1205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23.039999999999964</v>
      </c>
      <c r="C102" s="54">
        <f t="shared" si="14"/>
        <v>0</v>
      </c>
      <c r="D102" s="54">
        <f t="shared" si="14"/>
        <v>30.720000000000045</v>
      </c>
      <c r="E102" s="54">
        <f t="shared" si="14"/>
        <v>0</v>
      </c>
      <c r="F102" s="54">
        <f t="shared" si="14"/>
        <v>0</v>
      </c>
      <c r="G102" s="54">
        <f t="shared" si="14"/>
        <v>7.3937999999999953</v>
      </c>
      <c r="H102" s="54">
        <f t="shared" si="14"/>
        <v>0.92699999999999982</v>
      </c>
      <c r="I102" s="54"/>
      <c r="J102" s="54">
        <f t="shared" si="14"/>
        <v>8.3207999999999931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44.06</v>
      </c>
      <c r="I3" s="95">
        <v>11.91</v>
      </c>
      <c r="J3" s="95">
        <v>107.14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163.11000000000001</v>
      </c>
      <c r="W3">
        <v>44.06</v>
      </c>
      <c r="X3">
        <v>11.91</v>
      </c>
      <c r="Y3">
        <v>0</v>
      </c>
      <c r="Z3">
        <v>0</v>
      </c>
      <c r="AA3">
        <v>0</v>
      </c>
      <c r="AB3">
        <v>107.14</v>
      </c>
    </row>
    <row r="4" spans="1:28">
      <c r="B4" t="s">
        <v>263</v>
      </c>
      <c r="G4" t="s">
        <v>46</v>
      </c>
      <c r="H4" s="115">
        <v>37.770000000000003</v>
      </c>
      <c r="I4" s="88">
        <v>10.58</v>
      </c>
      <c r="J4" s="88">
        <v>95.23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143.58000000000001</v>
      </c>
      <c r="W4">
        <v>37.770000000000003</v>
      </c>
      <c r="X4">
        <v>10.58</v>
      </c>
      <c r="Y4">
        <v>0</v>
      </c>
      <c r="Z4">
        <v>0</v>
      </c>
      <c r="AA4">
        <v>0</v>
      </c>
      <c r="AB4">
        <v>95.23</v>
      </c>
    </row>
    <row r="5" spans="1:28">
      <c r="G5" t="s">
        <v>47</v>
      </c>
      <c r="H5" s="115">
        <v>25.46</v>
      </c>
      <c r="I5" s="88">
        <v>7.76</v>
      </c>
      <c r="J5" s="88">
        <v>62.1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95.32</v>
      </c>
      <c r="W5">
        <v>25.46</v>
      </c>
      <c r="X5">
        <v>7.76</v>
      </c>
      <c r="Y5">
        <v>0</v>
      </c>
      <c r="Z5">
        <v>0</v>
      </c>
      <c r="AA5">
        <v>0</v>
      </c>
      <c r="AB5">
        <v>62.1</v>
      </c>
    </row>
    <row r="6" spans="1:28">
      <c r="G6" t="s">
        <v>48</v>
      </c>
      <c r="H6" s="115">
        <v>21.73</v>
      </c>
      <c r="I6" s="88">
        <v>7.12</v>
      </c>
      <c r="J6" s="88">
        <v>57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85.85</v>
      </c>
      <c r="W6">
        <v>21.73</v>
      </c>
      <c r="X6">
        <v>7.12</v>
      </c>
      <c r="Y6">
        <v>0</v>
      </c>
      <c r="Z6">
        <v>0</v>
      </c>
      <c r="AA6">
        <v>0</v>
      </c>
      <c r="AB6">
        <v>57</v>
      </c>
    </row>
    <row r="7" spans="1:28">
      <c r="G7" t="s">
        <v>49</v>
      </c>
      <c r="H7" s="115">
        <v>25.33</v>
      </c>
      <c r="I7" s="88">
        <v>4.05</v>
      </c>
      <c r="J7" s="88">
        <v>50.64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80.02</v>
      </c>
      <c r="W7">
        <v>25.33</v>
      </c>
      <c r="X7">
        <v>4.05</v>
      </c>
      <c r="Y7">
        <v>0</v>
      </c>
      <c r="Z7">
        <v>0</v>
      </c>
      <c r="AA7">
        <v>0</v>
      </c>
      <c r="AB7">
        <v>50.64</v>
      </c>
    </row>
    <row r="8" spans="1:28">
      <c r="G8" t="s">
        <v>50</v>
      </c>
      <c r="H8" s="115">
        <v>21.25</v>
      </c>
      <c r="I8" s="88">
        <v>4.25</v>
      </c>
      <c r="J8" s="88">
        <v>53.11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78.61</v>
      </c>
      <c r="W8">
        <v>21.25</v>
      </c>
      <c r="X8">
        <v>4.25</v>
      </c>
      <c r="Y8">
        <v>0</v>
      </c>
      <c r="Z8">
        <v>0</v>
      </c>
      <c r="AA8">
        <v>0</v>
      </c>
      <c r="AB8">
        <v>53.11</v>
      </c>
    </row>
    <row r="9" spans="1:28">
      <c r="G9" t="s">
        <v>51</v>
      </c>
      <c r="H9" s="115">
        <v>19.899999999999999</v>
      </c>
      <c r="I9" s="88">
        <v>5.8</v>
      </c>
      <c r="J9" s="88">
        <v>57.99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-2</v>
      </c>
      <c r="S9" s="116">
        <v>0</v>
      </c>
      <c r="U9" s="115">
        <v>-2</v>
      </c>
      <c r="V9" s="116">
        <v>83.69</v>
      </c>
      <c r="W9">
        <v>19.899999999999999</v>
      </c>
      <c r="X9">
        <v>5.8</v>
      </c>
      <c r="Y9">
        <v>-2</v>
      </c>
      <c r="Z9">
        <v>0</v>
      </c>
      <c r="AA9">
        <v>0</v>
      </c>
      <c r="AB9">
        <v>57.99</v>
      </c>
    </row>
    <row r="10" spans="1:28">
      <c r="G10" t="s">
        <v>52</v>
      </c>
      <c r="H10" s="115">
        <v>19.2</v>
      </c>
      <c r="I10" s="88">
        <v>1.77</v>
      </c>
      <c r="J10" s="88">
        <v>58.9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-2</v>
      </c>
      <c r="S10" s="116">
        <v>0</v>
      </c>
      <c r="U10" s="115">
        <v>-2</v>
      </c>
      <c r="V10" s="116">
        <v>79.87</v>
      </c>
      <c r="W10">
        <v>19.2</v>
      </c>
      <c r="X10">
        <v>1.77</v>
      </c>
      <c r="Y10">
        <v>-2</v>
      </c>
      <c r="Z10">
        <v>0</v>
      </c>
      <c r="AA10">
        <v>0</v>
      </c>
      <c r="AB10">
        <v>58.9</v>
      </c>
    </row>
    <row r="11" spans="1:28">
      <c r="G11" t="s">
        <v>53</v>
      </c>
      <c r="H11" s="115">
        <v>21.81</v>
      </c>
      <c r="I11" s="88">
        <v>0</v>
      </c>
      <c r="J11" s="88">
        <v>61.26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83.07</v>
      </c>
      <c r="W11">
        <v>21.81</v>
      </c>
      <c r="X11">
        <v>0</v>
      </c>
      <c r="Y11">
        <v>0</v>
      </c>
      <c r="Z11">
        <v>0</v>
      </c>
      <c r="AA11">
        <v>0</v>
      </c>
      <c r="AB11">
        <v>61.26</v>
      </c>
    </row>
    <row r="12" spans="1:28">
      <c r="G12" t="s">
        <v>54</v>
      </c>
      <c r="H12" s="115">
        <v>21.3</v>
      </c>
      <c r="I12" s="88">
        <v>0</v>
      </c>
      <c r="J12" s="88">
        <v>65.569999999999993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-2</v>
      </c>
      <c r="S12" s="116">
        <v>0</v>
      </c>
      <c r="U12" s="115">
        <v>-2</v>
      </c>
      <c r="V12" s="116">
        <v>86.87</v>
      </c>
      <c r="W12">
        <v>21.3</v>
      </c>
      <c r="X12">
        <v>0</v>
      </c>
      <c r="Y12">
        <v>-2</v>
      </c>
      <c r="Z12">
        <v>0</v>
      </c>
      <c r="AA12">
        <v>0</v>
      </c>
      <c r="AB12">
        <v>65.569999999999993</v>
      </c>
    </row>
    <row r="13" spans="1:28">
      <c r="G13" t="s">
        <v>55</v>
      </c>
      <c r="H13" s="115">
        <v>0</v>
      </c>
      <c r="I13" s="88">
        <v>7.67</v>
      </c>
      <c r="J13" s="88">
        <v>76.8</v>
      </c>
      <c r="K13" s="88">
        <v>0</v>
      </c>
      <c r="L13" s="88">
        <v>0</v>
      </c>
      <c r="M13" s="116">
        <v>0</v>
      </c>
      <c r="N13" s="115">
        <v>-19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-19</v>
      </c>
      <c r="V13" s="116">
        <v>84.47</v>
      </c>
      <c r="W13">
        <v>-19</v>
      </c>
      <c r="X13">
        <v>7.67</v>
      </c>
      <c r="Y13">
        <v>0</v>
      </c>
      <c r="Z13">
        <v>0</v>
      </c>
      <c r="AA13">
        <v>0</v>
      </c>
      <c r="AB13">
        <v>76.8</v>
      </c>
    </row>
    <row r="14" spans="1:28">
      <c r="G14" t="s">
        <v>56</v>
      </c>
      <c r="H14" s="115">
        <v>3.48</v>
      </c>
      <c r="I14" s="88">
        <v>7.73</v>
      </c>
      <c r="J14" s="88">
        <v>77.28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-2</v>
      </c>
      <c r="S14" s="116">
        <v>0</v>
      </c>
      <c r="U14" s="115">
        <v>-2</v>
      </c>
      <c r="V14" s="116">
        <v>88.49</v>
      </c>
      <c r="W14">
        <v>3.48</v>
      </c>
      <c r="X14">
        <v>7.73</v>
      </c>
      <c r="Y14">
        <v>-2</v>
      </c>
      <c r="Z14">
        <v>0</v>
      </c>
      <c r="AA14">
        <v>0</v>
      </c>
      <c r="AB14">
        <v>77.28</v>
      </c>
    </row>
    <row r="15" spans="1:28">
      <c r="G15" t="s">
        <v>57</v>
      </c>
      <c r="H15" s="115">
        <v>48.27</v>
      </c>
      <c r="I15" s="88">
        <v>12.81</v>
      </c>
      <c r="J15" s="88">
        <v>213.6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274.68</v>
      </c>
      <c r="W15">
        <v>48.27</v>
      </c>
      <c r="X15">
        <v>12.81</v>
      </c>
      <c r="Y15">
        <v>0</v>
      </c>
      <c r="Z15">
        <v>0</v>
      </c>
      <c r="AA15">
        <v>0</v>
      </c>
      <c r="AB15">
        <v>213.6</v>
      </c>
    </row>
    <row r="16" spans="1:28">
      <c r="G16" t="s">
        <v>58</v>
      </c>
      <c r="H16" s="115">
        <v>45.66</v>
      </c>
      <c r="I16" s="88">
        <v>5.96</v>
      </c>
      <c r="J16" s="88">
        <v>198.51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-2</v>
      </c>
      <c r="S16" s="116">
        <v>0</v>
      </c>
      <c r="U16" s="115">
        <v>-2</v>
      </c>
      <c r="V16" s="116">
        <v>250.13</v>
      </c>
      <c r="W16">
        <v>45.66</v>
      </c>
      <c r="X16">
        <v>5.96</v>
      </c>
      <c r="Y16">
        <v>-2</v>
      </c>
      <c r="Z16">
        <v>0</v>
      </c>
      <c r="AA16">
        <v>0</v>
      </c>
      <c r="AB16">
        <v>198.51</v>
      </c>
    </row>
    <row r="17" spans="7:28">
      <c r="G17" t="s">
        <v>59</v>
      </c>
      <c r="H17" s="115">
        <v>54.1</v>
      </c>
      <c r="I17" s="88">
        <v>0</v>
      </c>
      <c r="J17" s="88">
        <v>151.97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-2</v>
      </c>
      <c r="S17" s="116">
        <v>0</v>
      </c>
      <c r="U17" s="115">
        <v>-2</v>
      </c>
      <c r="V17" s="116">
        <v>206.07</v>
      </c>
      <c r="W17">
        <v>54.1</v>
      </c>
      <c r="X17">
        <v>0</v>
      </c>
      <c r="Y17">
        <v>-2</v>
      </c>
      <c r="Z17">
        <v>0</v>
      </c>
      <c r="AA17">
        <v>0</v>
      </c>
      <c r="AB17">
        <v>151.97</v>
      </c>
    </row>
    <row r="18" spans="7:28">
      <c r="G18" t="s">
        <v>60</v>
      </c>
      <c r="H18" s="115">
        <v>64.459999999999994</v>
      </c>
      <c r="I18" s="88">
        <v>0</v>
      </c>
      <c r="J18" s="88">
        <v>182.09</v>
      </c>
      <c r="K18" s="88">
        <v>0</v>
      </c>
      <c r="L18" s="88">
        <v>0</v>
      </c>
      <c r="M18" s="116">
        <v>0.65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247.2</v>
      </c>
      <c r="W18">
        <v>64.459999999999994</v>
      </c>
      <c r="X18">
        <v>0</v>
      </c>
      <c r="Y18">
        <v>0</v>
      </c>
      <c r="Z18">
        <v>0</v>
      </c>
      <c r="AA18">
        <v>0.65</v>
      </c>
      <c r="AB18">
        <v>182.09</v>
      </c>
    </row>
    <row r="19" spans="7:28">
      <c r="G19" t="s">
        <v>61</v>
      </c>
      <c r="H19" s="115">
        <v>0</v>
      </c>
      <c r="I19" s="88">
        <v>0</v>
      </c>
      <c r="J19" s="88">
        <v>106.18</v>
      </c>
      <c r="K19" s="88">
        <v>0</v>
      </c>
      <c r="L19" s="88">
        <v>1.06</v>
      </c>
      <c r="M19" s="116">
        <v>0</v>
      </c>
      <c r="N19" s="115">
        <v>-16</v>
      </c>
      <c r="O19" s="88">
        <v>-10</v>
      </c>
      <c r="P19" s="88">
        <v>0</v>
      </c>
      <c r="Q19" s="88">
        <v>0</v>
      </c>
      <c r="R19" s="88">
        <v>0</v>
      </c>
      <c r="S19" s="116">
        <v>0</v>
      </c>
      <c r="U19" s="115">
        <v>-26</v>
      </c>
      <c r="V19" s="116">
        <v>107.24</v>
      </c>
      <c r="W19">
        <v>-16</v>
      </c>
      <c r="X19">
        <v>-10</v>
      </c>
      <c r="Y19">
        <v>1.06</v>
      </c>
      <c r="Z19">
        <v>0</v>
      </c>
      <c r="AA19">
        <v>0</v>
      </c>
      <c r="AB19">
        <v>106.18</v>
      </c>
    </row>
    <row r="20" spans="7:28">
      <c r="G20" t="s">
        <v>62</v>
      </c>
      <c r="H20" s="115">
        <v>0</v>
      </c>
      <c r="I20" s="88">
        <v>0</v>
      </c>
      <c r="J20" s="88">
        <v>81.430000000000007</v>
      </c>
      <c r="K20" s="88">
        <v>0</v>
      </c>
      <c r="L20" s="88">
        <v>0</v>
      </c>
      <c r="M20" s="116">
        <v>0.33</v>
      </c>
      <c r="N20" s="115">
        <v>0</v>
      </c>
      <c r="O20" s="88">
        <v>-25</v>
      </c>
      <c r="P20" s="88">
        <v>0</v>
      </c>
      <c r="Q20" s="88">
        <v>0</v>
      </c>
      <c r="R20" s="88">
        <v>-2</v>
      </c>
      <c r="S20" s="116">
        <v>0</v>
      </c>
      <c r="U20" s="115">
        <v>-27</v>
      </c>
      <c r="V20" s="116">
        <v>81.760000000000005</v>
      </c>
      <c r="W20">
        <v>0</v>
      </c>
      <c r="X20">
        <v>-25</v>
      </c>
      <c r="Y20">
        <v>-2</v>
      </c>
      <c r="Z20">
        <v>0</v>
      </c>
      <c r="AA20">
        <v>0.33</v>
      </c>
      <c r="AB20">
        <v>81.430000000000007</v>
      </c>
    </row>
    <row r="21" spans="7:28">
      <c r="G21" t="s">
        <v>63</v>
      </c>
      <c r="H21" s="115">
        <v>0</v>
      </c>
      <c r="I21" s="88">
        <v>0</v>
      </c>
      <c r="J21" s="88">
        <v>55.14</v>
      </c>
      <c r="K21" s="88">
        <v>0</v>
      </c>
      <c r="L21" s="88">
        <v>0</v>
      </c>
      <c r="M21" s="116">
        <v>0.33</v>
      </c>
      <c r="N21" s="115">
        <v>-41</v>
      </c>
      <c r="O21" s="88">
        <v>-45</v>
      </c>
      <c r="P21" s="88">
        <v>0</v>
      </c>
      <c r="Q21" s="88">
        <v>0</v>
      </c>
      <c r="R21" s="88">
        <v>0</v>
      </c>
      <c r="S21" s="116">
        <v>0</v>
      </c>
      <c r="U21" s="115">
        <v>-86</v>
      </c>
      <c r="V21" s="116">
        <v>55.47</v>
      </c>
      <c r="W21">
        <v>-41</v>
      </c>
      <c r="X21">
        <v>-45</v>
      </c>
      <c r="Y21">
        <v>0</v>
      </c>
      <c r="Z21">
        <v>0</v>
      </c>
      <c r="AA21">
        <v>0.33</v>
      </c>
      <c r="AB21">
        <v>55.14</v>
      </c>
    </row>
    <row r="22" spans="7:28">
      <c r="G22" t="s">
        <v>64</v>
      </c>
      <c r="H22" s="115">
        <v>0</v>
      </c>
      <c r="I22" s="88">
        <v>0</v>
      </c>
      <c r="J22" s="88">
        <v>63.01</v>
      </c>
      <c r="K22" s="88">
        <v>0</v>
      </c>
      <c r="L22" s="88">
        <v>0</v>
      </c>
      <c r="M22" s="116">
        <v>0</v>
      </c>
      <c r="N22" s="115">
        <v>0</v>
      </c>
      <c r="O22" s="88">
        <v>-18</v>
      </c>
      <c r="P22" s="88">
        <v>0</v>
      </c>
      <c r="Q22" s="88">
        <v>0</v>
      </c>
      <c r="R22" s="88">
        <v>0</v>
      </c>
      <c r="S22" s="116">
        <v>0</v>
      </c>
      <c r="U22" s="115">
        <v>-18</v>
      </c>
      <c r="V22" s="116">
        <v>63.01</v>
      </c>
      <c r="W22">
        <v>0</v>
      </c>
      <c r="X22">
        <v>-18</v>
      </c>
      <c r="Y22">
        <v>0</v>
      </c>
      <c r="Z22">
        <v>0</v>
      </c>
      <c r="AA22">
        <v>0</v>
      </c>
      <c r="AB22">
        <v>63.01</v>
      </c>
    </row>
    <row r="23" spans="7:28">
      <c r="G23" t="s">
        <v>65</v>
      </c>
      <c r="H23" s="115">
        <v>36.14</v>
      </c>
      <c r="I23" s="88">
        <v>0</v>
      </c>
      <c r="J23" s="88">
        <v>90.35</v>
      </c>
      <c r="K23" s="88">
        <v>0</v>
      </c>
      <c r="L23" s="88">
        <v>0</v>
      </c>
      <c r="M23" s="116">
        <v>0.85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127.34</v>
      </c>
      <c r="W23">
        <v>36.14</v>
      </c>
      <c r="X23">
        <v>0</v>
      </c>
      <c r="Y23">
        <v>0</v>
      </c>
      <c r="Z23">
        <v>0</v>
      </c>
      <c r="AA23">
        <v>0.85</v>
      </c>
      <c r="AB23">
        <v>90.35</v>
      </c>
    </row>
    <row r="24" spans="7:28">
      <c r="G24" t="s">
        <v>66</v>
      </c>
      <c r="H24" s="115">
        <v>19.600000000000001</v>
      </c>
      <c r="I24" s="88">
        <v>0</v>
      </c>
      <c r="J24" s="88">
        <v>58.78</v>
      </c>
      <c r="K24" s="88">
        <v>0</v>
      </c>
      <c r="L24" s="88">
        <v>0</v>
      </c>
      <c r="M24" s="116">
        <v>0.67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79.05</v>
      </c>
      <c r="W24">
        <v>19.600000000000001</v>
      </c>
      <c r="X24">
        <v>0</v>
      </c>
      <c r="Y24">
        <v>0</v>
      </c>
      <c r="Z24">
        <v>0</v>
      </c>
      <c r="AA24">
        <v>0.67</v>
      </c>
      <c r="AB24">
        <v>58.78</v>
      </c>
    </row>
    <row r="25" spans="7:28">
      <c r="G25" t="s">
        <v>67</v>
      </c>
      <c r="H25" s="115">
        <v>13.67</v>
      </c>
      <c r="I25" s="88">
        <v>0</v>
      </c>
      <c r="J25" s="88">
        <v>32.56</v>
      </c>
      <c r="K25" s="88">
        <v>0</v>
      </c>
      <c r="L25" s="88">
        <v>0.98</v>
      </c>
      <c r="M25" s="116">
        <v>0.54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47.75</v>
      </c>
      <c r="W25">
        <v>13.67</v>
      </c>
      <c r="X25">
        <v>0</v>
      </c>
      <c r="Y25">
        <v>0.98</v>
      </c>
      <c r="Z25">
        <v>0</v>
      </c>
      <c r="AA25">
        <v>0.54</v>
      </c>
      <c r="AB25">
        <v>32.56</v>
      </c>
    </row>
    <row r="26" spans="7:28">
      <c r="G26" t="s">
        <v>68</v>
      </c>
      <c r="H26" s="115">
        <v>0</v>
      </c>
      <c r="I26" s="88">
        <v>0</v>
      </c>
      <c r="J26" s="88">
        <v>52.41</v>
      </c>
      <c r="K26" s="88">
        <v>0</v>
      </c>
      <c r="L26" s="88">
        <v>0</v>
      </c>
      <c r="M26" s="116">
        <v>0.28999999999999998</v>
      </c>
      <c r="N26" s="115">
        <v>0</v>
      </c>
      <c r="O26" s="88">
        <v>0</v>
      </c>
      <c r="P26" s="88">
        <v>0</v>
      </c>
      <c r="Q26" s="88">
        <v>0</v>
      </c>
      <c r="R26" s="88">
        <v>-1</v>
      </c>
      <c r="S26" s="116">
        <v>0</v>
      </c>
      <c r="U26" s="115">
        <v>-1</v>
      </c>
      <c r="V26" s="116">
        <v>52.7</v>
      </c>
      <c r="W26">
        <v>0</v>
      </c>
      <c r="X26">
        <v>0</v>
      </c>
      <c r="Y26">
        <v>-1</v>
      </c>
      <c r="Z26">
        <v>0</v>
      </c>
      <c r="AA26">
        <v>0.28999999999999998</v>
      </c>
      <c r="AB26">
        <v>52.41</v>
      </c>
    </row>
    <row r="27" spans="7:28">
      <c r="G27" t="s">
        <v>69</v>
      </c>
      <c r="H27" s="115">
        <v>0</v>
      </c>
      <c r="I27" s="88">
        <v>0</v>
      </c>
      <c r="J27" s="88">
        <v>117.79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0</v>
      </c>
      <c r="Q27" s="88">
        <v>0</v>
      </c>
      <c r="R27" s="88">
        <v>-2</v>
      </c>
      <c r="S27" s="116">
        <v>0</v>
      </c>
      <c r="U27" s="115">
        <v>-32</v>
      </c>
      <c r="V27" s="116">
        <v>117.79</v>
      </c>
      <c r="W27">
        <v>0</v>
      </c>
      <c r="X27">
        <v>-30</v>
      </c>
      <c r="Y27">
        <v>-2</v>
      </c>
      <c r="Z27">
        <v>0</v>
      </c>
      <c r="AA27">
        <v>0</v>
      </c>
      <c r="AB27">
        <v>117.79</v>
      </c>
    </row>
    <row r="28" spans="7:28">
      <c r="G28" t="s">
        <v>70</v>
      </c>
      <c r="H28" s="115">
        <v>0</v>
      </c>
      <c r="I28" s="88">
        <v>0</v>
      </c>
      <c r="J28" s="88">
        <v>111.23</v>
      </c>
      <c r="K28" s="88">
        <v>0</v>
      </c>
      <c r="L28" s="88">
        <v>0</v>
      </c>
      <c r="M28" s="116">
        <v>0.28999999999999998</v>
      </c>
      <c r="N28" s="115">
        <v>-14</v>
      </c>
      <c r="O28" s="88">
        <v>0</v>
      </c>
      <c r="P28" s="88">
        <v>0</v>
      </c>
      <c r="Q28" s="88">
        <v>0</v>
      </c>
      <c r="R28" s="88">
        <v>-3</v>
      </c>
      <c r="S28" s="116">
        <v>0</v>
      </c>
      <c r="U28" s="115">
        <v>-17</v>
      </c>
      <c r="V28" s="116">
        <v>111.52</v>
      </c>
      <c r="W28">
        <v>-14</v>
      </c>
      <c r="X28">
        <v>0</v>
      </c>
      <c r="Y28">
        <v>-3</v>
      </c>
      <c r="Z28">
        <v>0</v>
      </c>
      <c r="AA28">
        <v>0.28999999999999998</v>
      </c>
      <c r="AB28">
        <v>111.23</v>
      </c>
    </row>
    <row r="29" spans="7:28">
      <c r="G29" t="s">
        <v>71</v>
      </c>
      <c r="H29" s="115">
        <v>0</v>
      </c>
      <c r="I29" s="88">
        <v>10.93</v>
      </c>
      <c r="J29" s="88">
        <v>109.25</v>
      </c>
      <c r="K29" s="88">
        <v>0</v>
      </c>
      <c r="L29" s="88">
        <v>0</v>
      </c>
      <c r="M29" s="116">
        <v>0</v>
      </c>
      <c r="N29" s="115">
        <v>-9</v>
      </c>
      <c r="O29" s="88">
        <v>0</v>
      </c>
      <c r="P29" s="88">
        <v>0</v>
      </c>
      <c r="Q29" s="88">
        <v>0</v>
      </c>
      <c r="R29" s="88">
        <v>-3</v>
      </c>
      <c r="S29" s="116">
        <v>0</v>
      </c>
      <c r="U29" s="115">
        <v>-12</v>
      </c>
      <c r="V29" s="116">
        <v>120.18</v>
      </c>
      <c r="W29">
        <v>-9</v>
      </c>
      <c r="X29">
        <v>10.93</v>
      </c>
      <c r="Y29">
        <v>-3</v>
      </c>
      <c r="Z29">
        <v>0</v>
      </c>
      <c r="AA29">
        <v>0</v>
      </c>
      <c r="AB29">
        <v>109.25</v>
      </c>
    </row>
    <row r="30" spans="7:28">
      <c r="G30" t="s">
        <v>72</v>
      </c>
      <c r="H30" s="115">
        <v>0</v>
      </c>
      <c r="I30" s="88">
        <v>0</v>
      </c>
      <c r="J30" s="88">
        <v>184.68</v>
      </c>
      <c r="K30" s="88">
        <v>0</v>
      </c>
      <c r="L30" s="88">
        <v>0</v>
      </c>
      <c r="M30" s="116">
        <v>0</v>
      </c>
      <c r="N30" s="115">
        <v>-60</v>
      </c>
      <c r="O30" s="88">
        <v>0</v>
      </c>
      <c r="P30" s="88">
        <v>0</v>
      </c>
      <c r="Q30" s="88">
        <v>0</v>
      </c>
      <c r="R30" s="88">
        <v>-3</v>
      </c>
      <c r="S30" s="116">
        <v>0</v>
      </c>
      <c r="U30" s="115">
        <v>-63</v>
      </c>
      <c r="V30" s="116">
        <v>184.68</v>
      </c>
      <c r="W30">
        <v>-60</v>
      </c>
      <c r="X30">
        <v>0</v>
      </c>
      <c r="Y30">
        <v>-3</v>
      </c>
      <c r="Z30">
        <v>0</v>
      </c>
      <c r="AA30">
        <v>0</v>
      </c>
      <c r="AB30">
        <v>184.68</v>
      </c>
    </row>
    <row r="31" spans="7:28">
      <c r="G31" t="s">
        <v>73</v>
      </c>
      <c r="H31" s="115">
        <v>0</v>
      </c>
      <c r="I31" s="88">
        <v>0</v>
      </c>
      <c r="J31" s="88">
        <v>242.87</v>
      </c>
      <c r="K31" s="88">
        <v>0</v>
      </c>
      <c r="L31" s="88">
        <v>5.83</v>
      </c>
      <c r="M31" s="116">
        <v>0</v>
      </c>
      <c r="N31" s="115">
        <v>-148</v>
      </c>
      <c r="O31" s="88">
        <v>-5</v>
      </c>
      <c r="P31" s="88">
        <v>0</v>
      </c>
      <c r="Q31" s="88">
        <v>0</v>
      </c>
      <c r="R31" s="88">
        <v>0</v>
      </c>
      <c r="S31" s="116">
        <v>0</v>
      </c>
      <c r="U31" s="115">
        <v>-153</v>
      </c>
      <c r="V31" s="116">
        <v>248.7</v>
      </c>
      <c r="W31">
        <v>-148</v>
      </c>
      <c r="X31">
        <v>-5</v>
      </c>
      <c r="Y31">
        <v>5.83</v>
      </c>
      <c r="Z31">
        <v>0</v>
      </c>
      <c r="AA31">
        <v>0</v>
      </c>
      <c r="AB31">
        <v>242.87</v>
      </c>
    </row>
    <row r="32" spans="7:28">
      <c r="G32" t="s">
        <v>74</v>
      </c>
      <c r="H32" s="115">
        <v>0</v>
      </c>
      <c r="I32" s="88">
        <v>0</v>
      </c>
      <c r="J32" s="88">
        <v>242.88</v>
      </c>
      <c r="K32" s="88">
        <v>0</v>
      </c>
      <c r="L32" s="88">
        <v>0</v>
      </c>
      <c r="M32" s="116">
        <v>0</v>
      </c>
      <c r="N32" s="115">
        <v>-152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-162</v>
      </c>
      <c r="V32" s="116">
        <v>242.88</v>
      </c>
      <c r="W32">
        <v>-152</v>
      </c>
      <c r="X32">
        <v>-10</v>
      </c>
      <c r="Y32">
        <v>0</v>
      </c>
      <c r="Z32">
        <v>0</v>
      </c>
      <c r="AA32">
        <v>0</v>
      </c>
      <c r="AB32">
        <v>242.88</v>
      </c>
    </row>
    <row r="33" spans="7:28">
      <c r="G33" t="s">
        <v>75</v>
      </c>
      <c r="H33" s="115">
        <v>0</v>
      </c>
      <c r="I33" s="88">
        <v>0</v>
      </c>
      <c r="J33" s="88">
        <v>9.7200000000000006</v>
      </c>
      <c r="K33" s="88">
        <v>0</v>
      </c>
      <c r="L33" s="88">
        <v>0</v>
      </c>
      <c r="M33" s="116">
        <v>0</v>
      </c>
      <c r="N33" s="115">
        <v>-180</v>
      </c>
      <c r="O33" s="88">
        <v>-46</v>
      </c>
      <c r="P33" s="88">
        <v>0</v>
      </c>
      <c r="Q33" s="88">
        <v>0</v>
      </c>
      <c r="R33" s="88">
        <v>0</v>
      </c>
      <c r="S33" s="116">
        <v>0</v>
      </c>
      <c r="U33" s="115">
        <v>-226</v>
      </c>
      <c r="V33" s="116">
        <v>9.7200000000000006</v>
      </c>
      <c r="W33">
        <v>-180</v>
      </c>
      <c r="X33">
        <v>-46</v>
      </c>
      <c r="Y33">
        <v>0</v>
      </c>
      <c r="Z33">
        <v>0</v>
      </c>
      <c r="AA33">
        <v>0</v>
      </c>
      <c r="AB33">
        <v>9.7200000000000006</v>
      </c>
    </row>
    <row r="34" spans="7:28">
      <c r="G34" t="s">
        <v>76</v>
      </c>
      <c r="H34" s="115">
        <v>0</v>
      </c>
      <c r="I34" s="88">
        <v>0</v>
      </c>
      <c r="J34" s="88">
        <v>38.86</v>
      </c>
      <c r="K34" s="88">
        <v>0</v>
      </c>
      <c r="L34" s="88">
        <v>0</v>
      </c>
      <c r="M34" s="116">
        <v>0</v>
      </c>
      <c r="N34" s="115">
        <v>-180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-210</v>
      </c>
      <c r="V34" s="116">
        <v>38.86</v>
      </c>
      <c r="W34">
        <v>-180</v>
      </c>
      <c r="X34">
        <v>-30</v>
      </c>
      <c r="Y34">
        <v>0</v>
      </c>
      <c r="Z34">
        <v>0</v>
      </c>
      <c r="AA34">
        <v>0</v>
      </c>
      <c r="AB34">
        <v>38.86</v>
      </c>
    </row>
    <row r="35" spans="7:28">
      <c r="G35" t="s">
        <v>77</v>
      </c>
      <c r="H35" s="115">
        <v>0</v>
      </c>
      <c r="I35" s="88">
        <v>0</v>
      </c>
      <c r="J35" s="88">
        <v>14.57</v>
      </c>
      <c r="K35" s="88">
        <v>0</v>
      </c>
      <c r="L35" s="88">
        <v>0</v>
      </c>
      <c r="M35" s="116">
        <v>0</v>
      </c>
      <c r="N35" s="115">
        <v>-211</v>
      </c>
      <c r="O35" s="88">
        <v>-40</v>
      </c>
      <c r="P35" s="88">
        <v>0</v>
      </c>
      <c r="Q35" s="88">
        <v>0</v>
      </c>
      <c r="R35" s="88">
        <v>0</v>
      </c>
      <c r="S35" s="116">
        <v>0</v>
      </c>
      <c r="U35" s="115">
        <v>-251</v>
      </c>
      <c r="V35" s="116">
        <v>14.57</v>
      </c>
      <c r="W35">
        <v>-211</v>
      </c>
      <c r="X35">
        <v>-40</v>
      </c>
      <c r="Y35">
        <v>0</v>
      </c>
      <c r="Z35">
        <v>0</v>
      </c>
      <c r="AA35">
        <v>0</v>
      </c>
      <c r="AB35">
        <v>14.57</v>
      </c>
    </row>
    <row r="36" spans="7:28">
      <c r="G36" t="s">
        <v>78</v>
      </c>
      <c r="H36" s="115">
        <v>0</v>
      </c>
      <c r="I36" s="88">
        <v>0</v>
      </c>
      <c r="J36" s="88">
        <v>19.43</v>
      </c>
      <c r="K36" s="88">
        <v>0</v>
      </c>
      <c r="L36" s="88">
        <v>0</v>
      </c>
      <c r="M36" s="116">
        <v>0</v>
      </c>
      <c r="N36" s="115">
        <v>-225</v>
      </c>
      <c r="O36" s="88">
        <v>-30</v>
      </c>
      <c r="P36" s="88">
        <v>0</v>
      </c>
      <c r="Q36" s="88">
        <v>0</v>
      </c>
      <c r="R36" s="88">
        <v>0</v>
      </c>
      <c r="S36" s="116">
        <v>0</v>
      </c>
      <c r="U36" s="115">
        <v>-255</v>
      </c>
      <c r="V36" s="116">
        <v>19.43</v>
      </c>
      <c r="W36">
        <v>-225</v>
      </c>
      <c r="X36">
        <v>-30</v>
      </c>
      <c r="Y36">
        <v>0</v>
      </c>
      <c r="Z36">
        <v>0</v>
      </c>
      <c r="AA36">
        <v>0</v>
      </c>
      <c r="AB36">
        <v>19.43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1.94</v>
      </c>
      <c r="M37" s="116">
        <v>0</v>
      </c>
      <c r="N37" s="115">
        <v>-109</v>
      </c>
      <c r="O37" s="88">
        <v>-55</v>
      </c>
      <c r="P37" s="88">
        <v>0</v>
      </c>
      <c r="Q37" s="88">
        <v>0</v>
      </c>
      <c r="R37" s="88">
        <v>0</v>
      </c>
      <c r="S37" s="116">
        <v>0</v>
      </c>
      <c r="U37" s="115">
        <v>-164</v>
      </c>
      <c r="V37" s="116">
        <v>1.94</v>
      </c>
      <c r="W37">
        <v>-109</v>
      </c>
      <c r="X37">
        <v>-55</v>
      </c>
      <c r="Y37">
        <v>1.94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-62</v>
      </c>
      <c r="O38" s="88">
        <v>-105</v>
      </c>
      <c r="P38" s="88">
        <v>-250</v>
      </c>
      <c r="Q38" s="88">
        <v>0</v>
      </c>
      <c r="R38" s="88">
        <v>0</v>
      </c>
      <c r="S38" s="116">
        <v>0</v>
      </c>
      <c r="U38" s="115">
        <v>-417</v>
      </c>
      <c r="V38" s="116">
        <v>0</v>
      </c>
      <c r="W38">
        <v>-62</v>
      </c>
      <c r="X38">
        <v>-105</v>
      </c>
      <c r="Y38">
        <v>0</v>
      </c>
      <c r="Z38">
        <v>0</v>
      </c>
      <c r="AA38">
        <v>0</v>
      </c>
      <c r="AB38">
        <v>-250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-138</v>
      </c>
      <c r="O39" s="88">
        <v>-158</v>
      </c>
      <c r="P39" s="88">
        <v>-420</v>
      </c>
      <c r="Q39" s="88">
        <v>0</v>
      </c>
      <c r="R39" s="88">
        <v>0</v>
      </c>
      <c r="S39" s="116">
        <v>0</v>
      </c>
      <c r="U39" s="115">
        <v>-716</v>
      </c>
      <c r="V39" s="116">
        <v>0</v>
      </c>
      <c r="W39">
        <v>-138</v>
      </c>
      <c r="X39">
        <v>-158</v>
      </c>
      <c r="Y39">
        <v>0</v>
      </c>
      <c r="Z39">
        <v>0</v>
      </c>
      <c r="AA39">
        <v>0</v>
      </c>
      <c r="AB39">
        <v>-420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-95</v>
      </c>
      <c r="O40" s="88">
        <v>-145</v>
      </c>
      <c r="P40" s="88">
        <v>-350</v>
      </c>
      <c r="Q40" s="88">
        <v>0</v>
      </c>
      <c r="R40" s="88">
        <v>0</v>
      </c>
      <c r="S40" s="116">
        <v>0</v>
      </c>
      <c r="U40" s="115">
        <v>-590</v>
      </c>
      <c r="V40" s="116">
        <v>0</v>
      </c>
      <c r="W40">
        <v>-95</v>
      </c>
      <c r="X40">
        <v>-145</v>
      </c>
      <c r="Y40">
        <v>0</v>
      </c>
      <c r="Z40">
        <v>0</v>
      </c>
      <c r="AA40">
        <v>0</v>
      </c>
      <c r="AB40">
        <v>-350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-58</v>
      </c>
      <c r="O41" s="88">
        <v>-130</v>
      </c>
      <c r="P41" s="88">
        <v>-380</v>
      </c>
      <c r="Q41" s="88">
        <v>0</v>
      </c>
      <c r="R41" s="88">
        <v>0</v>
      </c>
      <c r="S41" s="116">
        <v>0</v>
      </c>
      <c r="U41" s="115">
        <v>-568</v>
      </c>
      <c r="V41" s="116">
        <v>0</v>
      </c>
      <c r="W41">
        <v>-58</v>
      </c>
      <c r="X41">
        <v>-130</v>
      </c>
      <c r="Y41">
        <v>0</v>
      </c>
      <c r="Z41">
        <v>0</v>
      </c>
      <c r="AA41">
        <v>0</v>
      </c>
      <c r="AB41">
        <v>-380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-83</v>
      </c>
      <c r="O42" s="88">
        <v>-130</v>
      </c>
      <c r="P42" s="88">
        <v>-380</v>
      </c>
      <c r="Q42" s="88">
        <v>0</v>
      </c>
      <c r="R42" s="88">
        <v>0</v>
      </c>
      <c r="S42" s="116">
        <v>0</v>
      </c>
      <c r="U42" s="115">
        <v>-593</v>
      </c>
      <c r="V42" s="116">
        <v>0</v>
      </c>
      <c r="W42">
        <v>-83</v>
      </c>
      <c r="X42">
        <v>-130</v>
      </c>
      <c r="Y42">
        <v>0</v>
      </c>
      <c r="Z42">
        <v>0</v>
      </c>
      <c r="AA42">
        <v>0</v>
      </c>
      <c r="AB42">
        <v>-380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3.4</v>
      </c>
      <c r="M43" s="116">
        <v>0</v>
      </c>
      <c r="N43" s="115">
        <v>-163</v>
      </c>
      <c r="O43" s="88">
        <v>-120</v>
      </c>
      <c r="P43" s="88">
        <v>-300</v>
      </c>
      <c r="Q43" s="88">
        <v>0</v>
      </c>
      <c r="R43" s="88">
        <v>0</v>
      </c>
      <c r="S43" s="116">
        <v>0</v>
      </c>
      <c r="U43" s="115">
        <v>-583</v>
      </c>
      <c r="V43" s="116">
        <v>3.4</v>
      </c>
      <c r="W43">
        <v>-163</v>
      </c>
      <c r="X43">
        <v>-120</v>
      </c>
      <c r="Y43">
        <v>3.4</v>
      </c>
      <c r="Z43">
        <v>0</v>
      </c>
      <c r="AA43">
        <v>0</v>
      </c>
      <c r="AB43">
        <v>-300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-142</v>
      </c>
      <c r="O44" s="88">
        <v>-110</v>
      </c>
      <c r="P44" s="88">
        <v>-300</v>
      </c>
      <c r="Q44" s="88">
        <v>0</v>
      </c>
      <c r="R44" s="88">
        <v>0</v>
      </c>
      <c r="S44" s="116">
        <v>0</v>
      </c>
      <c r="U44" s="115">
        <v>-552</v>
      </c>
      <c r="V44" s="116">
        <v>0</v>
      </c>
      <c r="W44">
        <v>-142</v>
      </c>
      <c r="X44">
        <v>-110</v>
      </c>
      <c r="Y44">
        <v>0</v>
      </c>
      <c r="Z44">
        <v>0</v>
      </c>
      <c r="AA44">
        <v>0</v>
      </c>
      <c r="AB44">
        <v>-300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-130</v>
      </c>
      <c r="O45" s="88">
        <v>-175</v>
      </c>
      <c r="P45" s="88">
        <v>-450</v>
      </c>
      <c r="Q45" s="88">
        <v>0</v>
      </c>
      <c r="R45" s="88">
        <v>0</v>
      </c>
      <c r="S45" s="116">
        <v>0</v>
      </c>
      <c r="U45" s="115">
        <v>-755</v>
      </c>
      <c r="V45" s="116">
        <v>0</v>
      </c>
      <c r="W45">
        <v>-130</v>
      </c>
      <c r="X45">
        <v>-175</v>
      </c>
      <c r="Y45">
        <v>0</v>
      </c>
      <c r="Z45">
        <v>0</v>
      </c>
      <c r="AA45">
        <v>0</v>
      </c>
      <c r="AB45">
        <v>-450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-129</v>
      </c>
      <c r="O46" s="88">
        <v>-120</v>
      </c>
      <c r="P46" s="88">
        <v>-380</v>
      </c>
      <c r="Q46" s="88">
        <v>0</v>
      </c>
      <c r="R46" s="88">
        <v>0</v>
      </c>
      <c r="S46" s="116">
        <v>0</v>
      </c>
      <c r="U46" s="115">
        <v>-629</v>
      </c>
      <c r="V46" s="116">
        <v>0</v>
      </c>
      <c r="W46">
        <v>-129</v>
      </c>
      <c r="X46">
        <v>-120</v>
      </c>
      <c r="Y46">
        <v>0</v>
      </c>
      <c r="Z46">
        <v>0</v>
      </c>
      <c r="AA46">
        <v>0</v>
      </c>
      <c r="AB46">
        <v>-380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-144</v>
      </c>
      <c r="O47" s="88">
        <v>-115</v>
      </c>
      <c r="P47" s="88">
        <v>-465</v>
      </c>
      <c r="Q47" s="88">
        <v>0</v>
      </c>
      <c r="R47" s="88">
        <v>0</v>
      </c>
      <c r="S47" s="116">
        <v>0</v>
      </c>
      <c r="U47" s="115">
        <v>-724</v>
      </c>
      <c r="V47" s="116">
        <v>0</v>
      </c>
      <c r="W47">
        <v>-144</v>
      </c>
      <c r="X47">
        <v>-115</v>
      </c>
      <c r="Y47">
        <v>0</v>
      </c>
      <c r="Z47">
        <v>0</v>
      </c>
      <c r="AA47">
        <v>0</v>
      </c>
      <c r="AB47">
        <v>-465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-131</v>
      </c>
      <c r="O48" s="88">
        <v>-125</v>
      </c>
      <c r="P48" s="88">
        <v>-350</v>
      </c>
      <c r="Q48" s="88">
        <v>0</v>
      </c>
      <c r="R48" s="88">
        <v>0</v>
      </c>
      <c r="S48" s="116">
        <v>0</v>
      </c>
      <c r="U48" s="115">
        <v>-606</v>
      </c>
      <c r="V48" s="116">
        <v>0</v>
      </c>
      <c r="W48">
        <v>-131</v>
      </c>
      <c r="X48">
        <v>-125</v>
      </c>
      <c r="Y48">
        <v>0</v>
      </c>
      <c r="Z48">
        <v>0</v>
      </c>
      <c r="AA48">
        <v>0</v>
      </c>
      <c r="AB48">
        <v>-350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-62</v>
      </c>
      <c r="O49" s="88">
        <v>-125</v>
      </c>
      <c r="P49" s="88">
        <v>-450</v>
      </c>
      <c r="Q49" s="88">
        <v>0</v>
      </c>
      <c r="R49" s="88">
        <v>-5.2</v>
      </c>
      <c r="S49" s="116">
        <v>0</v>
      </c>
      <c r="U49" s="115">
        <v>-642.20000000000005</v>
      </c>
      <c r="V49" s="116">
        <v>0</v>
      </c>
      <c r="W49">
        <v>-62</v>
      </c>
      <c r="X49">
        <v>-125</v>
      </c>
      <c r="Y49">
        <v>-5.2</v>
      </c>
      <c r="Z49">
        <v>0</v>
      </c>
      <c r="AA49">
        <v>0</v>
      </c>
      <c r="AB49">
        <v>-450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-62</v>
      </c>
      <c r="O50" s="88">
        <v>-85</v>
      </c>
      <c r="P50" s="88">
        <v>-390</v>
      </c>
      <c r="Q50" s="88">
        <v>0</v>
      </c>
      <c r="R50" s="88">
        <v>0</v>
      </c>
      <c r="S50" s="116">
        <v>0</v>
      </c>
      <c r="U50" s="115">
        <v>-537</v>
      </c>
      <c r="V50" s="116">
        <v>0</v>
      </c>
      <c r="W50">
        <v>-62</v>
      </c>
      <c r="X50">
        <v>-85</v>
      </c>
      <c r="Y50">
        <v>0</v>
      </c>
      <c r="Z50">
        <v>0</v>
      </c>
      <c r="AA50">
        <v>0</v>
      </c>
      <c r="AB50">
        <v>-390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-102</v>
      </c>
      <c r="O51" s="88">
        <v>-115</v>
      </c>
      <c r="P51" s="88">
        <v>-415</v>
      </c>
      <c r="Q51" s="88">
        <v>0</v>
      </c>
      <c r="R51" s="88">
        <v>-1.4</v>
      </c>
      <c r="S51" s="116">
        <v>0</v>
      </c>
      <c r="U51" s="115">
        <v>-633.4</v>
      </c>
      <c r="V51" s="116">
        <v>0</v>
      </c>
      <c r="W51">
        <v>-102</v>
      </c>
      <c r="X51">
        <v>-115</v>
      </c>
      <c r="Y51">
        <v>-1.4</v>
      </c>
      <c r="Z51">
        <v>0</v>
      </c>
      <c r="AA51">
        <v>0</v>
      </c>
      <c r="AB51">
        <v>-415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-55</v>
      </c>
      <c r="O52" s="88">
        <v>-74</v>
      </c>
      <c r="P52" s="88">
        <v>-350</v>
      </c>
      <c r="Q52" s="88">
        <v>0</v>
      </c>
      <c r="R52" s="88">
        <v>-1.4</v>
      </c>
      <c r="S52" s="116">
        <v>0</v>
      </c>
      <c r="U52" s="115">
        <v>-480.4</v>
      </c>
      <c r="V52" s="116">
        <v>0</v>
      </c>
      <c r="W52">
        <v>-55</v>
      </c>
      <c r="X52">
        <v>-74</v>
      </c>
      <c r="Y52">
        <v>-1.4</v>
      </c>
      <c r="Z52">
        <v>0</v>
      </c>
      <c r="AA52">
        <v>0</v>
      </c>
      <c r="AB52">
        <v>-350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-80</v>
      </c>
      <c r="P53" s="88">
        <v>-350</v>
      </c>
      <c r="Q53" s="88">
        <v>0</v>
      </c>
      <c r="R53" s="88">
        <v>-1.4</v>
      </c>
      <c r="S53" s="116">
        <v>0</v>
      </c>
      <c r="U53" s="115">
        <v>-431.4</v>
      </c>
      <c r="V53" s="116">
        <v>0</v>
      </c>
      <c r="W53">
        <v>0</v>
      </c>
      <c r="X53">
        <v>-80</v>
      </c>
      <c r="Y53">
        <v>-1.4</v>
      </c>
      <c r="Z53">
        <v>0</v>
      </c>
      <c r="AA53">
        <v>0</v>
      </c>
      <c r="AB53">
        <v>-350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-90</v>
      </c>
      <c r="P54" s="88">
        <v>-350</v>
      </c>
      <c r="Q54" s="88">
        <v>0</v>
      </c>
      <c r="R54" s="88">
        <v>-1.3</v>
      </c>
      <c r="S54" s="116">
        <v>0</v>
      </c>
      <c r="U54" s="115">
        <v>-441.3</v>
      </c>
      <c r="V54" s="116">
        <v>0</v>
      </c>
      <c r="W54">
        <v>0</v>
      </c>
      <c r="X54">
        <v>-90</v>
      </c>
      <c r="Y54">
        <v>-1.3</v>
      </c>
      <c r="Z54">
        <v>0</v>
      </c>
      <c r="AA54">
        <v>0</v>
      </c>
      <c r="AB54">
        <v>-350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-25</v>
      </c>
      <c r="O55" s="88">
        <v>-130</v>
      </c>
      <c r="P55" s="88">
        <v>-330</v>
      </c>
      <c r="Q55" s="88">
        <v>0</v>
      </c>
      <c r="R55" s="88">
        <v>-4</v>
      </c>
      <c r="S55" s="116">
        <v>0</v>
      </c>
      <c r="U55" s="115">
        <v>-489</v>
      </c>
      <c r="V55" s="116">
        <v>0</v>
      </c>
      <c r="W55">
        <v>-25</v>
      </c>
      <c r="X55">
        <v>-130</v>
      </c>
      <c r="Y55">
        <v>-4</v>
      </c>
      <c r="Z55">
        <v>0</v>
      </c>
      <c r="AA55">
        <v>0</v>
      </c>
      <c r="AB55">
        <v>-330</v>
      </c>
    </row>
    <row r="56" spans="7:28">
      <c r="G56" t="s">
        <v>98</v>
      </c>
      <c r="H56" s="115">
        <v>14.57</v>
      </c>
      <c r="I56" s="88">
        <v>0</v>
      </c>
      <c r="J56" s="88">
        <v>0</v>
      </c>
      <c r="K56" s="88">
        <v>0</v>
      </c>
      <c r="L56" s="88">
        <v>2.4300000000000002</v>
      </c>
      <c r="M56" s="116">
        <v>0</v>
      </c>
      <c r="N56" s="115">
        <v>0</v>
      </c>
      <c r="O56" s="88">
        <v>-130</v>
      </c>
      <c r="P56" s="88">
        <v>-250</v>
      </c>
      <c r="Q56" s="88">
        <v>0</v>
      </c>
      <c r="R56" s="88">
        <v>0</v>
      </c>
      <c r="S56" s="116">
        <v>0</v>
      </c>
      <c r="U56" s="115">
        <v>-380</v>
      </c>
      <c r="V56" s="116">
        <v>17</v>
      </c>
      <c r="W56">
        <v>14.57</v>
      </c>
      <c r="X56">
        <v>-130</v>
      </c>
      <c r="Y56">
        <v>2.4300000000000002</v>
      </c>
      <c r="Z56">
        <v>0</v>
      </c>
      <c r="AA56">
        <v>0</v>
      </c>
      <c r="AB56">
        <v>-250</v>
      </c>
    </row>
    <row r="57" spans="7:28">
      <c r="G57" t="s">
        <v>99</v>
      </c>
      <c r="H57" s="115">
        <v>48.58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-95</v>
      </c>
      <c r="P57" s="88">
        <v>-250</v>
      </c>
      <c r="Q57" s="88">
        <v>0</v>
      </c>
      <c r="R57" s="88">
        <v>-0.4</v>
      </c>
      <c r="S57" s="116">
        <v>0</v>
      </c>
      <c r="U57" s="115">
        <v>-345.4</v>
      </c>
      <c r="V57" s="116">
        <v>48.58</v>
      </c>
      <c r="W57">
        <v>48.58</v>
      </c>
      <c r="X57">
        <v>-95</v>
      </c>
      <c r="Y57">
        <v>-0.4</v>
      </c>
      <c r="Z57">
        <v>0</v>
      </c>
      <c r="AA57">
        <v>0</v>
      </c>
      <c r="AB57">
        <v>-250</v>
      </c>
    </row>
    <row r="58" spans="7:28">
      <c r="G58" t="s">
        <v>100</v>
      </c>
      <c r="H58" s="115">
        <v>55.38</v>
      </c>
      <c r="I58" s="88">
        <v>0</v>
      </c>
      <c r="J58" s="88">
        <v>0</v>
      </c>
      <c r="K58" s="88">
        <v>0</v>
      </c>
      <c r="L58" s="88">
        <v>0.68</v>
      </c>
      <c r="M58" s="116">
        <v>0</v>
      </c>
      <c r="N58" s="115">
        <v>0</v>
      </c>
      <c r="O58" s="88">
        <v>-130</v>
      </c>
      <c r="P58" s="88">
        <v>-220</v>
      </c>
      <c r="Q58" s="88">
        <v>0</v>
      </c>
      <c r="R58" s="88">
        <v>0</v>
      </c>
      <c r="S58" s="116">
        <v>0</v>
      </c>
      <c r="U58" s="115">
        <v>-350</v>
      </c>
      <c r="V58" s="116">
        <v>56.06</v>
      </c>
      <c r="W58">
        <v>55.38</v>
      </c>
      <c r="X58">
        <v>-130</v>
      </c>
      <c r="Y58">
        <v>0.68</v>
      </c>
      <c r="Z58">
        <v>0</v>
      </c>
      <c r="AA58">
        <v>0</v>
      </c>
      <c r="AB58">
        <v>-220</v>
      </c>
    </row>
    <row r="59" spans="7:28">
      <c r="G59" t="s">
        <v>101</v>
      </c>
      <c r="H59" s="115">
        <v>29.15</v>
      </c>
      <c r="I59" s="88">
        <v>0</v>
      </c>
      <c r="J59" s="88">
        <v>0</v>
      </c>
      <c r="K59" s="88">
        <v>0</v>
      </c>
      <c r="L59" s="88">
        <v>0.57999999999999996</v>
      </c>
      <c r="M59" s="116">
        <v>0</v>
      </c>
      <c r="N59" s="115">
        <v>0</v>
      </c>
      <c r="O59" s="88">
        <v>-67</v>
      </c>
      <c r="P59" s="88">
        <v>-325</v>
      </c>
      <c r="Q59" s="88">
        <v>0</v>
      </c>
      <c r="R59" s="88">
        <v>0</v>
      </c>
      <c r="S59" s="116">
        <v>0</v>
      </c>
      <c r="U59" s="115">
        <v>-392</v>
      </c>
      <c r="V59" s="116">
        <v>29.73</v>
      </c>
      <c r="W59">
        <v>29.15</v>
      </c>
      <c r="X59">
        <v>-67</v>
      </c>
      <c r="Y59">
        <v>0.57999999999999996</v>
      </c>
      <c r="Z59">
        <v>0</v>
      </c>
      <c r="AA59">
        <v>0</v>
      </c>
      <c r="AB59">
        <v>-325</v>
      </c>
    </row>
    <row r="60" spans="7:28">
      <c r="G60" t="s">
        <v>102</v>
      </c>
      <c r="H60" s="115">
        <v>29.14</v>
      </c>
      <c r="I60" s="88">
        <v>0</v>
      </c>
      <c r="J60" s="88">
        <v>0</v>
      </c>
      <c r="K60" s="88">
        <v>0</v>
      </c>
      <c r="L60" s="88">
        <v>0.39</v>
      </c>
      <c r="M60" s="116">
        <v>0</v>
      </c>
      <c r="N60" s="115">
        <v>0</v>
      </c>
      <c r="O60" s="88">
        <v>-61</v>
      </c>
      <c r="P60" s="88">
        <v>-280</v>
      </c>
      <c r="Q60" s="88">
        <v>0</v>
      </c>
      <c r="R60" s="88">
        <v>0</v>
      </c>
      <c r="S60" s="116">
        <v>0</v>
      </c>
      <c r="U60" s="115">
        <v>-341</v>
      </c>
      <c r="V60" s="116">
        <v>29.53</v>
      </c>
      <c r="W60">
        <v>29.14</v>
      </c>
      <c r="X60">
        <v>-61</v>
      </c>
      <c r="Y60">
        <v>0.39</v>
      </c>
      <c r="Z60">
        <v>0</v>
      </c>
      <c r="AA60">
        <v>0</v>
      </c>
      <c r="AB60">
        <v>-280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-30</v>
      </c>
      <c r="O61" s="88">
        <v>-80</v>
      </c>
      <c r="P61" s="88">
        <v>-130</v>
      </c>
      <c r="Q61" s="88">
        <v>0</v>
      </c>
      <c r="R61" s="88">
        <v>-5.6</v>
      </c>
      <c r="S61" s="116">
        <v>0</v>
      </c>
      <c r="U61" s="115">
        <v>-245.6</v>
      </c>
      <c r="V61" s="116">
        <v>0</v>
      </c>
      <c r="W61">
        <v>-30</v>
      </c>
      <c r="X61">
        <v>-80</v>
      </c>
      <c r="Y61">
        <v>-5.6</v>
      </c>
      <c r="Z61">
        <v>0</v>
      </c>
      <c r="AA61">
        <v>0</v>
      </c>
      <c r="AB61">
        <v>-130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-30</v>
      </c>
      <c r="O62" s="88">
        <v>-70</v>
      </c>
      <c r="P62" s="88">
        <v>-130</v>
      </c>
      <c r="Q62" s="88">
        <v>0</v>
      </c>
      <c r="R62" s="88">
        <v>-10</v>
      </c>
      <c r="S62" s="116">
        <v>0</v>
      </c>
      <c r="U62" s="115">
        <v>-240</v>
      </c>
      <c r="V62" s="116">
        <v>0</v>
      </c>
      <c r="W62">
        <v>-30</v>
      </c>
      <c r="X62">
        <v>-70</v>
      </c>
      <c r="Y62">
        <v>-10</v>
      </c>
      <c r="Z62">
        <v>0</v>
      </c>
      <c r="AA62">
        <v>0</v>
      </c>
      <c r="AB62">
        <v>-130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-61</v>
      </c>
      <c r="O63" s="88">
        <v>-95</v>
      </c>
      <c r="P63" s="88">
        <v>-230</v>
      </c>
      <c r="Q63" s="88">
        <v>0</v>
      </c>
      <c r="R63" s="88">
        <v>-8</v>
      </c>
      <c r="S63" s="116">
        <v>0</v>
      </c>
      <c r="U63" s="115">
        <v>-394</v>
      </c>
      <c r="V63" s="116">
        <v>0</v>
      </c>
      <c r="W63">
        <v>-61</v>
      </c>
      <c r="X63">
        <v>-95</v>
      </c>
      <c r="Y63">
        <v>-8</v>
      </c>
      <c r="Z63">
        <v>0</v>
      </c>
      <c r="AA63">
        <v>0</v>
      </c>
      <c r="AB63">
        <v>-230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-10</v>
      </c>
      <c r="O64" s="88">
        <v>-40</v>
      </c>
      <c r="P64" s="88">
        <v>-155</v>
      </c>
      <c r="Q64" s="88">
        <v>0</v>
      </c>
      <c r="R64" s="88">
        <v>0</v>
      </c>
      <c r="S64" s="116">
        <v>0</v>
      </c>
      <c r="U64" s="115">
        <v>-205</v>
      </c>
      <c r="V64" s="116">
        <v>0</v>
      </c>
      <c r="W64">
        <v>-10</v>
      </c>
      <c r="X64">
        <v>-40</v>
      </c>
      <c r="Y64">
        <v>0</v>
      </c>
      <c r="Z64">
        <v>0</v>
      </c>
      <c r="AA64">
        <v>0</v>
      </c>
      <c r="AB64">
        <v>-155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-71</v>
      </c>
      <c r="O65" s="88">
        <v>-36</v>
      </c>
      <c r="P65" s="88">
        <v>-150</v>
      </c>
      <c r="Q65" s="88">
        <v>0</v>
      </c>
      <c r="R65" s="88">
        <v>-7.5</v>
      </c>
      <c r="S65" s="116">
        <v>0</v>
      </c>
      <c r="U65" s="115">
        <v>-264.5</v>
      </c>
      <c r="V65" s="116">
        <v>0</v>
      </c>
      <c r="W65">
        <v>-71</v>
      </c>
      <c r="X65">
        <v>-36</v>
      </c>
      <c r="Y65">
        <v>-7.5</v>
      </c>
      <c r="Z65">
        <v>0</v>
      </c>
      <c r="AA65">
        <v>0</v>
      </c>
      <c r="AB65">
        <v>-150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-40</v>
      </c>
      <c r="O66" s="88">
        <v>-43</v>
      </c>
      <c r="P66" s="88">
        <v>-130</v>
      </c>
      <c r="Q66" s="88">
        <v>0</v>
      </c>
      <c r="R66" s="88">
        <v>-7</v>
      </c>
      <c r="S66" s="116">
        <v>0</v>
      </c>
      <c r="U66" s="115">
        <v>-220</v>
      </c>
      <c r="V66" s="116">
        <v>0</v>
      </c>
      <c r="W66">
        <v>-40</v>
      </c>
      <c r="X66">
        <v>-43</v>
      </c>
      <c r="Y66">
        <v>-7</v>
      </c>
      <c r="Z66">
        <v>0</v>
      </c>
      <c r="AA66">
        <v>0</v>
      </c>
      <c r="AB66">
        <v>-130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-16</v>
      </c>
      <c r="O67" s="88">
        <v>-85</v>
      </c>
      <c r="P67" s="88">
        <v>-145</v>
      </c>
      <c r="Q67" s="88">
        <v>0</v>
      </c>
      <c r="R67" s="88">
        <v>-9.8000000000000007</v>
      </c>
      <c r="S67" s="116">
        <v>0</v>
      </c>
      <c r="U67" s="115">
        <v>-255.8</v>
      </c>
      <c r="V67" s="116">
        <v>0</v>
      </c>
      <c r="W67">
        <v>-16</v>
      </c>
      <c r="X67">
        <v>-85</v>
      </c>
      <c r="Y67">
        <v>-9.8000000000000007</v>
      </c>
      <c r="Z67">
        <v>0</v>
      </c>
      <c r="AA67">
        <v>0</v>
      </c>
      <c r="AB67">
        <v>-145</v>
      </c>
    </row>
    <row r="68" spans="7:28">
      <c r="G68" t="s">
        <v>110</v>
      </c>
      <c r="H68" s="115">
        <v>0</v>
      </c>
      <c r="I68" s="88">
        <v>0</v>
      </c>
      <c r="J68" s="88">
        <v>48.58</v>
      </c>
      <c r="K68" s="88">
        <v>0</v>
      </c>
      <c r="L68" s="88">
        <v>0</v>
      </c>
      <c r="M68" s="116">
        <v>0</v>
      </c>
      <c r="N68" s="115">
        <v>-21</v>
      </c>
      <c r="O68" s="88">
        <v>-43</v>
      </c>
      <c r="P68" s="88">
        <v>0</v>
      </c>
      <c r="Q68" s="88">
        <v>0</v>
      </c>
      <c r="R68" s="88">
        <v>-4.5</v>
      </c>
      <c r="S68" s="116">
        <v>0</v>
      </c>
      <c r="U68" s="115">
        <v>-68.5</v>
      </c>
      <c r="V68" s="116">
        <v>48.58</v>
      </c>
      <c r="W68">
        <v>-21</v>
      </c>
      <c r="X68">
        <v>-43</v>
      </c>
      <c r="Y68">
        <v>-4.5</v>
      </c>
      <c r="Z68">
        <v>0</v>
      </c>
      <c r="AA68">
        <v>0</v>
      </c>
      <c r="AB68">
        <v>48.58</v>
      </c>
    </row>
    <row r="69" spans="7:28">
      <c r="G69" t="s">
        <v>111</v>
      </c>
      <c r="H69" s="115">
        <v>0</v>
      </c>
      <c r="I69" s="88">
        <v>0</v>
      </c>
      <c r="J69" s="88">
        <v>24.29</v>
      </c>
      <c r="K69" s="88">
        <v>0</v>
      </c>
      <c r="L69" s="88">
        <v>0</v>
      </c>
      <c r="M69" s="116">
        <v>0</v>
      </c>
      <c r="N69" s="115">
        <v>-30</v>
      </c>
      <c r="O69" s="88">
        <v>-35</v>
      </c>
      <c r="P69" s="88">
        <v>0</v>
      </c>
      <c r="Q69" s="88">
        <v>0</v>
      </c>
      <c r="R69" s="88">
        <v>-6.2</v>
      </c>
      <c r="S69" s="116">
        <v>0</v>
      </c>
      <c r="U69" s="115">
        <v>-71.2</v>
      </c>
      <c r="V69" s="116">
        <v>24.29</v>
      </c>
      <c r="W69">
        <v>-30</v>
      </c>
      <c r="X69">
        <v>-35</v>
      </c>
      <c r="Y69">
        <v>-6.2</v>
      </c>
      <c r="Z69">
        <v>0</v>
      </c>
      <c r="AA69">
        <v>0</v>
      </c>
      <c r="AB69">
        <v>24.29</v>
      </c>
    </row>
    <row r="70" spans="7:28">
      <c r="G70" t="s">
        <v>112</v>
      </c>
      <c r="H70" s="115">
        <v>0</v>
      </c>
      <c r="I70" s="88">
        <v>0</v>
      </c>
      <c r="J70" s="88">
        <v>24.29</v>
      </c>
      <c r="K70" s="88">
        <v>0</v>
      </c>
      <c r="L70" s="88">
        <v>0</v>
      </c>
      <c r="M70" s="116">
        <v>0</v>
      </c>
      <c r="N70" s="115">
        <v>-41</v>
      </c>
      <c r="O70" s="88">
        <v>-40</v>
      </c>
      <c r="P70" s="88">
        <v>0</v>
      </c>
      <c r="Q70" s="88">
        <v>0</v>
      </c>
      <c r="R70" s="88">
        <v>-6.2</v>
      </c>
      <c r="S70" s="116">
        <v>0</v>
      </c>
      <c r="U70" s="115">
        <v>-87.2</v>
      </c>
      <c r="V70" s="116">
        <v>24.29</v>
      </c>
      <c r="W70">
        <v>-41</v>
      </c>
      <c r="X70">
        <v>-40</v>
      </c>
      <c r="Y70">
        <v>-6.2</v>
      </c>
      <c r="Z70">
        <v>0</v>
      </c>
      <c r="AA70">
        <v>0</v>
      </c>
      <c r="AB70">
        <v>24.29</v>
      </c>
    </row>
    <row r="71" spans="7:28">
      <c r="G71" t="s">
        <v>113</v>
      </c>
      <c r="H71" s="115">
        <v>17.489999999999998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-85</v>
      </c>
      <c r="P71" s="88">
        <v>-35</v>
      </c>
      <c r="Q71" s="88">
        <v>-25</v>
      </c>
      <c r="R71" s="88">
        <v>-6</v>
      </c>
      <c r="S71" s="116">
        <v>0</v>
      </c>
      <c r="U71" s="115">
        <v>-151</v>
      </c>
      <c r="V71" s="116">
        <v>17.489999999999998</v>
      </c>
      <c r="W71">
        <v>17.489999999999998</v>
      </c>
      <c r="X71">
        <v>-85</v>
      </c>
      <c r="Y71">
        <v>-6</v>
      </c>
      <c r="Z71">
        <v>-25</v>
      </c>
      <c r="AA71">
        <v>0</v>
      </c>
      <c r="AB71">
        <v>-35</v>
      </c>
    </row>
    <row r="72" spans="7:28">
      <c r="G72" t="s">
        <v>114</v>
      </c>
      <c r="H72" s="115">
        <v>0</v>
      </c>
      <c r="I72" s="88">
        <v>0</v>
      </c>
      <c r="J72" s="88">
        <v>19.43</v>
      </c>
      <c r="K72" s="88">
        <v>0</v>
      </c>
      <c r="L72" s="88">
        <v>0</v>
      </c>
      <c r="M72" s="116">
        <v>0</v>
      </c>
      <c r="N72" s="115">
        <v>-34</v>
      </c>
      <c r="O72" s="88">
        <v>-40</v>
      </c>
      <c r="P72" s="88">
        <v>0</v>
      </c>
      <c r="Q72" s="88">
        <v>-25</v>
      </c>
      <c r="R72" s="88">
        <v>-8.5</v>
      </c>
      <c r="S72" s="116">
        <v>0</v>
      </c>
      <c r="U72" s="115">
        <v>-107.5</v>
      </c>
      <c r="V72" s="116">
        <v>19.43</v>
      </c>
      <c r="W72">
        <v>-34</v>
      </c>
      <c r="X72">
        <v>-40</v>
      </c>
      <c r="Y72">
        <v>-8.5</v>
      </c>
      <c r="Z72">
        <v>-25</v>
      </c>
      <c r="AA72">
        <v>0</v>
      </c>
      <c r="AB72">
        <v>19.43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-42</v>
      </c>
      <c r="O73" s="88">
        <v>-65</v>
      </c>
      <c r="P73" s="88">
        <v>-20</v>
      </c>
      <c r="Q73" s="88">
        <v>0</v>
      </c>
      <c r="R73" s="88">
        <v>-4</v>
      </c>
      <c r="S73" s="116">
        <v>0</v>
      </c>
      <c r="U73" s="115">
        <v>-131</v>
      </c>
      <c r="V73" s="116">
        <v>0</v>
      </c>
      <c r="W73">
        <v>-42</v>
      </c>
      <c r="X73">
        <v>-65</v>
      </c>
      <c r="Y73">
        <v>-4</v>
      </c>
      <c r="Z73">
        <v>0</v>
      </c>
      <c r="AA73">
        <v>0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-23</v>
      </c>
      <c r="O74" s="88">
        <v>-65</v>
      </c>
      <c r="P74" s="88">
        <v>-20</v>
      </c>
      <c r="Q74" s="88">
        <v>-20</v>
      </c>
      <c r="R74" s="88">
        <v>-9.5</v>
      </c>
      <c r="S74" s="116">
        <v>0</v>
      </c>
      <c r="U74" s="115">
        <v>-137.5</v>
      </c>
      <c r="V74" s="116">
        <v>0</v>
      </c>
      <c r="W74">
        <v>-23</v>
      </c>
      <c r="X74">
        <v>-65</v>
      </c>
      <c r="Y74">
        <v>-9.5</v>
      </c>
      <c r="Z74">
        <v>-20</v>
      </c>
      <c r="AA74">
        <v>0</v>
      </c>
      <c r="AB74">
        <v>-20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-74</v>
      </c>
      <c r="O75" s="88">
        <v>-105</v>
      </c>
      <c r="P75" s="88">
        <v>-45</v>
      </c>
      <c r="Q75" s="88">
        <v>-20</v>
      </c>
      <c r="R75" s="88">
        <v>-5.8</v>
      </c>
      <c r="S75" s="116">
        <v>0</v>
      </c>
      <c r="U75" s="115">
        <v>-249.8</v>
      </c>
      <c r="V75" s="116">
        <v>0</v>
      </c>
      <c r="W75">
        <v>-74</v>
      </c>
      <c r="X75">
        <v>-105</v>
      </c>
      <c r="Y75">
        <v>-5.8</v>
      </c>
      <c r="Z75">
        <v>-20</v>
      </c>
      <c r="AA75">
        <v>0</v>
      </c>
      <c r="AB75">
        <v>-45</v>
      </c>
    </row>
    <row r="76" spans="7:28">
      <c r="G76" t="s">
        <v>118</v>
      </c>
      <c r="H76" s="115">
        <v>0</v>
      </c>
      <c r="I76" s="88">
        <v>0</v>
      </c>
      <c r="J76" s="88">
        <v>4.8600000000000003</v>
      </c>
      <c r="K76" s="88">
        <v>0</v>
      </c>
      <c r="L76" s="88">
        <v>0</v>
      </c>
      <c r="M76" s="116">
        <v>0</v>
      </c>
      <c r="N76" s="115">
        <v>-80</v>
      </c>
      <c r="O76" s="88">
        <v>-65</v>
      </c>
      <c r="P76" s="88">
        <v>0</v>
      </c>
      <c r="Q76" s="88">
        <v>-20</v>
      </c>
      <c r="R76" s="88">
        <v>-5.9</v>
      </c>
      <c r="S76" s="116">
        <v>0</v>
      </c>
      <c r="U76" s="115">
        <v>-170.9</v>
      </c>
      <c r="V76" s="116">
        <v>4.8600000000000003</v>
      </c>
      <c r="W76">
        <v>-80</v>
      </c>
      <c r="X76">
        <v>-65</v>
      </c>
      <c r="Y76">
        <v>-5.9</v>
      </c>
      <c r="Z76">
        <v>-20</v>
      </c>
      <c r="AA76">
        <v>0</v>
      </c>
      <c r="AB76">
        <v>4.8600000000000003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-123</v>
      </c>
      <c r="O77" s="88">
        <v>-70</v>
      </c>
      <c r="P77" s="88">
        <v>-60</v>
      </c>
      <c r="Q77" s="88">
        <v>0</v>
      </c>
      <c r="R77" s="88">
        <v>-6.2</v>
      </c>
      <c r="S77" s="116">
        <v>0</v>
      </c>
      <c r="U77" s="115">
        <v>-259.2</v>
      </c>
      <c r="V77" s="116">
        <v>0</v>
      </c>
      <c r="W77">
        <v>-123</v>
      </c>
      <c r="X77">
        <v>-70</v>
      </c>
      <c r="Y77">
        <v>-6.2</v>
      </c>
      <c r="Z77">
        <v>0</v>
      </c>
      <c r="AA77">
        <v>0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-123</v>
      </c>
      <c r="O78" s="88">
        <v>-80</v>
      </c>
      <c r="P78" s="88">
        <v>-35</v>
      </c>
      <c r="Q78" s="88">
        <v>-20</v>
      </c>
      <c r="R78" s="88">
        <v>-6.1</v>
      </c>
      <c r="S78" s="116">
        <v>0</v>
      </c>
      <c r="U78" s="115">
        <v>-264.10000000000002</v>
      </c>
      <c r="V78" s="116">
        <v>0</v>
      </c>
      <c r="W78">
        <v>-123</v>
      </c>
      <c r="X78">
        <v>-80</v>
      </c>
      <c r="Y78">
        <v>-6.1</v>
      </c>
      <c r="Z78">
        <v>-20</v>
      </c>
      <c r="AA78">
        <v>0</v>
      </c>
      <c r="AB78">
        <v>-35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-142</v>
      </c>
      <c r="O79" s="88">
        <v>-100</v>
      </c>
      <c r="P79" s="88">
        <v>-110</v>
      </c>
      <c r="Q79" s="88">
        <v>-20</v>
      </c>
      <c r="R79" s="88">
        <v>-1.8</v>
      </c>
      <c r="S79" s="116">
        <v>0</v>
      </c>
      <c r="U79" s="115">
        <v>-373.8</v>
      </c>
      <c r="V79" s="116">
        <v>0</v>
      </c>
      <c r="W79">
        <v>-142</v>
      </c>
      <c r="X79">
        <v>-100</v>
      </c>
      <c r="Y79">
        <v>-1.8</v>
      </c>
      <c r="Z79">
        <v>-20</v>
      </c>
      <c r="AA79">
        <v>0</v>
      </c>
      <c r="AB79">
        <v>-110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-114</v>
      </c>
      <c r="O80" s="88">
        <v>-50</v>
      </c>
      <c r="P80" s="88">
        <v>-115</v>
      </c>
      <c r="Q80" s="88">
        <v>-20</v>
      </c>
      <c r="R80" s="88">
        <v>-6.8</v>
      </c>
      <c r="S80" s="116">
        <v>0</v>
      </c>
      <c r="U80" s="115">
        <v>-305.8</v>
      </c>
      <c r="V80" s="116">
        <v>0</v>
      </c>
      <c r="W80">
        <v>-114</v>
      </c>
      <c r="X80">
        <v>-50</v>
      </c>
      <c r="Y80">
        <v>-6.8</v>
      </c>
      <c r="Z80">
        <v>-20</v>
      </c>
      <c r="AA80">
        <v>0</v>
      </c>
      <c r="AB80">
        <v>-115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-141</v>
      </c>
      <c r="O81" s="88">
        <v>-80</v>
      </c>
      <c r="P81" s="88">
        <v>-173</v>
      </c>
      <c r="Q81" s="88">
        <v>0</v>
      </c>
      <c r="R81" s="88">
        <v>-4.5</v>
      </c>
      <c r="S81" s="116">
        <v>0</v>
      </c>
      <c r="U81" s="115">
        <v>-398.5</v>
      </c>
      <c r="V81" s="116">
        <v>0</v>
      </c>
      <c r="W81">
        <v>-141</v>
      </c>
      <c r="X81">
        <v>-80</v>
      </c>
      <c r="Y81">
        <v>-4.5</v>
      </c>
      <c r="Z81">
        <v>0</v>
      </c>
      <c r="AA81">
        <v>0</v>
      </c>
      <c r="AB81">
        <v>-173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-107</v>
      </c>
      <c r="O82" s="88">
        <v>-70</v>
      </c>
      <c r="P82" s="88">
        <v>-128</v>
      </c>
      <c r="Q82" s="88">
        <v>-20</v>
      </c>
      <c r="R82" s="88">
        <v>-4</v>
      </c>
      <c r="S82" s="116">
        <v>0</v>
      </c>
      <c r="U82" s="115">
        <v>-329</v>
      </c>
      <c r="V82" s="116">
        <v>0</v>
      </c>
      <c r="W82">
        <v>-107</v>
      </c>
      <c r="X82">
        <v>-70</v>
      </c>
      <c r="Y82">
        <v>-4</v>
      </c>
      <c r="Z82">
        <v>-20</v>
      </c>
      <c r="AA82">
        <v>0</v>
      </c>
      <c r="AB82">
        <v>-128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-85</v>
      </c>
      <c r="O83" s="88">
        <v>-40</v>
      </c>
      <c r="P83" s="88">
        <v>-165</v>
      </c>
      <c r="Q83" s="88">
        <v>0</v>
      </c>
      <c r="R83" s="88">
        <v>-4</v>
      </c>
      <c r="S83" s="116">
        <v>0</v>
      </c>
      <c r="U83" s="115">
        <v>-294</v>
      </c>
      <c r="V83" s="116">
        <v>0</v>
      </c>
      <c r="W83">
        <v>-85</v>
      </c>
      <c r="X83">
        <v>-40</v>
      </c>
      <c r="Y83">
        <v>-4</v>
      </c>
      <c r="Z83">
        <v>0</v>
      </c>
      <c r="AA83">
        <v>0</v>
      </c>
      <c r="AB83">
        <v>-165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-88</v>
      </c>
      <c r="O84" s="88">
        <v>-80</v>
      </c>
      <c r="P84" s="88">
        <v>-120</v>
      </c>
      <c r="Q84" s="88">
        <v>0</v>
      </c>
      <c r="R84" s="88">
        <v>-4</v>
      </c>
      <c r="S84" s="116">
        <v>0</v>
      </c>
      <c r="U84" s="115">
        <v>-292</v>
      </c>
      <c r="V84" s="116">
        <v>0</v>
      </c>
      <c r="W84">
        <v>-88</v>
      </c>
      <c r="X84">
        <v>-80</v>
      </c>
      <c r="Y84">
        <v>-4</v>
      </c>
      <c r="Z84">
        <v>0</v>
      </c>
      <c r="AA84">
        <v>0</v>
      </c>
      <c r="AB84">
        <v>-120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-77</v>
      </c>
      <c r="O85" s="88">
        <v>-60</v>
      </c>
      <c r="P85" s="88">
        <v>-130</v>
      </c>
      <c r="Q85" s="88">
        <v>-20</v>
      </c>
      <c r="R85" s="88">
        <v>-0.5</v>
      </c>
      <c r="S85" s="116">
        <v>0</v>
      </c>
      <c r="U85" s="115">
        <v>-287.5</v>
      </c>
      <c r="V85" s="116">
        <v>0</v>
      </c>
      <c r="W85">
        <v>-77</v>
      </c>
      <c r="X85">
        <v>-60</v>
      </c>
      <c r="Y85">
        <v>-0.5</v>
      </c>
      <c r="Z85">
        <v>-20</v>
      </c>
      <c r="AA85">
        <v>0</v>
      </c>
      <c r="AB85">
        <v>-130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-153</v>
      </c>
      <c r="O86" s="88">
        <v>-105</v>
      </c>
      <c r="P86" s="88">
        <v>-130</v>
      </c>
      <c r="Q86" s="88">
        <v>0</v>
      </c>
      <c r="R86" s="88">
        <v>-7.2</v>
      </c>
      <c r="S86" s="116">
        <v>0</v>
      </c>
      <c r="U86" s="115">
        <v>-395.2</v>
      </c>
      <c r="V86" s="116">
        <v>0</v>
      </c>
      <c r="W86">
        <v>-153</v>
      </c>
      <c r="X86">
        <v>-105</v>
      </c>
      <c r="Y86">
        <v>-7.2</v>
      </c>
      <c r="Z86">
        <v>0</v>
      </c>
      <c r="AA86">
        <v>0</v>
      </c>
      <c r="AB86">
        <v>-130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-114</v>
      </c>
      <c r="O87" s="88">
        <v>-100</v>
      </c>
      <c r="P87" s="88">
        <v>-165</v>
      </c>
      <c r="Q87" s="88">
        <v>-5</v>
      </c>
      <c r="R87" s="88">
        <v>-5</v>
      </c>
      <c r="S87" s="116">
        <v>0</v>
      </c>
      <c r="U87" s="115">
        <v>-389</v>
      </c>
      <c r="V87" s="116">
        <v>0</v>
      </c>
      <c r="W87">
        <v>-114</v>
      </c>
      <c r="X87">
        <v>-100</v>
      </c>
      <c r="Y87">
        <v>-5</v>
      </c>
      <c r="Z87">
        <v>-5</v>
      </c>
      <c r="AA87">
        <v>0</v>
      </c>
      <c r="AB87">
        <v>-165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-90</v>
      </c>
      <c r="O88" s="88">
        <v>-90</v>
      </c>
      <c r="P88" s="88">
        <v>-110</v>
      </c>
      <c r="Q88" s="88">
        <v>-5</v>
      </c>
      <c r="R88" s="88">
        <v>-5</v>
      </c>
      <c r="S88" s="116">
        <v>0</v>
      </c>
      <c r="U88" s="115">
        <v>-300</v>
      </c>
      <c r="V88" s="116">
        <v>0</v>
      </c>
      <c r="W88">
        <v>-90</v>
      </c>
      <c r="X88">
        <v>-90</v>
      </c>
      <c r="Y88">
        <v>-5</v>
      </c>
      <c r="Z88">
        <v>-5</v>
      </c>
      <c r="AA88">
        <v>0</v>
      </c>
      <c r="AB88">
        <v>-110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-89</v>
      </c>
      <c r="O89" s="88">
        <v>-100</v>
      </c>
      <c r="P89" s="88">
        <v>-60</v>
      </c>
      <c r="Q89" s="88">
        <v>0</v>
      </c>
      <c r="R89" s="88">
        <v>-5</v>
      </c>
      <c r="S89" s="116">
        <v>0</v>
      </c>
      <c r="U89" s="115">
        <v>-254</v>
      </c>
      <c r="V89" s="116">
        <v>0</v>
      </c>
      <c r="W89">
        <v>-89</v>
      </c>
      <c r="X89">
        <v>-100</v>
      </c>
      <c r="Y89">
        <v>-5</v>
      </c>
      <c r="Z89">
        <v>0</v>
      </c>
      <c r="AA89">
        <v>0</v>
      </c>
      <c r="AB89">
        <v>-60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-124</v>
      </c>
      <c r="O90" s="88">
        <v>-145</v>
      </c>
      <c r="P90" s="88">
        <v>-65</v>
      </c>
      <c r="Q90" s="88">
        <v>-5</v>
      </c>
      <c r="R90" s="88">
        <v>-5.5</v>
      </c>
      <c r="S90" s="116">
        <v>0</v>
      </c>
      <c r="U90" s="115">
        <v>-344.5</v>
      </c>
      <c r="V90" s="116">
        <v>0</v>
      </c>
      <c r="W90">
        <v>-124</v>
      </c>
      <c r="X90">
        <v>-145</v>
      </c>
      <c r="Y90">
        <v>-5.5</v>
      </c>
      <c r="Z90">
        <v>-5</v>
      </c>
      <c r="AA90">
        <v>0</v>
      </c>
      <c r="AB90">
        <v>-65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-88</v>
      </c>
      <c r="O91" s="88">
        <v>-120</v>
      </c>
      <c r="P91" s="88">
        <v>0</v>
      </c>
      <c r="Q91" s="88">
        <v>-5</v>
      </c>
      <c r="R91" s="88">
        <v>-1</v>
      </c>
      <c r="S91" s="116">
        <v>0</v>
      </c>
      <c r="U91" s="115">
        <v>-214</v>
      </c>
      <c r="V91" s="116">
        <v>0</v>
      </c>
      <c r="W91">
        <v>-88</v>
      </c>
      <c r="X91">
        <v>-120</v>
      </c>
      <c r="Y91">
        <v>-1</v>
      </c>
      <c r="Z91">
        <v>-5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-60</v>
      </c>
      <c r="O92" s="88">
        <v>-130</v>
      </c>
      <c r="P92" s="88">
        <v>-60</v>
      </c>
      <c r="Q92" s="88">
        <v>-5</v>
      </c>
      <c r="R92" s="88">
        <v>-1</v>
      </c>
      <c r="S92" s="116">
        <v>0</v>
      </c>
      <c r="U92" s="115">
        <v>-256</v>
      </c>
      <c r="V92" s="116">
        <v>0</v>
      </c>
      <c r="W92">
        <v>-60</v>
      </c>
      <c r="X92">
        <v>-130</v>
      </c>
      <c r="Y92">
        <v>-1</v>
      </c>
      <c r="Z92">
        <v>-5</v>
      </c>
      <c r="AA92">
        <v>0</v>
      </c>
      <c r="AB92">
        <v>-60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-120</v>
      </c>
      <c r="P93" s="88">
        <v>0</v>
      </c>
      <c r="Q93" s="88">
        <v>0</v>
      </c>
      <c r="R93" s="88">
        <v>-5</v>
      </c>
      <c r="S93" s="116">
        <v>0</v>
      </c>
      <c r="U93" s="115">
        <v>-125</v>
      </c>
      <c r="V93" s="116">
        <v>0</v>
      </c>
      <c r="W93">
        <v>0</v>
      </c>
      <c r="X93">
        <v>-120</v>
      </c>
      <c r="Y93">
        <v>-5</v>
      </c>
      <c r="Z93">
        <v>0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-110</v>
      </c>
      <c r="P94" s="88">
        <v>0</v>
      </c>
      <c r="Q94" s="88">
        <v>-5</v>
      </c>
      <c r="R94" s="88">
        <v>-5</v>
      </c>
      <c r="S94" s="116">
        <v>0</v>
      </c>
      <c r="U94" s="115">
        <v>-120</v>
      </c>
      <c r="V94" s="116">
        <v>0</v>
      </c>
      <c r="W94">
        <v>0</v>
      </c>
      <c r="X94">
        <v>-110</v>
      </c>
      <c r="Y94">
        <v>-5</v>
      </c>
      <c r="Z94">
        <v>-5</v>
      </c>
      <c r="AA94">
        <v>0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-80</v>
      </c>
      <c r="P95" s="88">
        <v>0</v>
      </c>
      <c r="Q95" s="88">
        <v>-5</v>
      </c>
      <c r="R95" s="88">
        <v>-5</v>
      </c>
      <c r="S95" s="116">
        <v>0</v>
      </c>
      <c r="U95" s="115">
        <v>-90</v>
      </c>
      <c r="V95" s="116">
        <v>0</v>
      </c>
      <c r="W95">
        <v>0</v>
      </c>
      <c r="X95">
        <v>-80</v>
      </c>
      <c r="Y95">
        <v>-5</v>
      </c>
      <c r="Z95">
        <v>-5</v>
      </c>
      <c r="AA95">
        <v>0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-75</v>
      </c>
      <c r="P96" s="88">
        <v>0</v>
      </c>
      <c r="Q96" s="88">
        <v>-5</v>
      </c>
      <c r="R96" s="88">
        <v>-5.2</v>
      </c>
      <c r="S96" s="116">
        <v>0</v>
      </c>
      <c r="U96" s="115">
        <v>-85.2</v>
      </c>
      <c r="V96" s="116">
        <v>0</v>
      </c>
      <c r="W96">
        <v>0</v>
      </c>
      <c r="X96">
        <v>-75</v>
      </c>
      <c r="Y96">
        <v>-5.2</v>
      </c>
      <c r="Z96">
        <v>-5</v>
      </c>
      <c r="AA96">
        <v>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-60</v>
      </c>
      <c r="P97" s="88">
        <v>0</v>
      </c>
      <c r="Q97" s="88">
        <v>0</v>
      </c>
      <c r="R97" s="88">
        <v>-1</v>
      </c>
      <c r="S97" s="116">
        <v>0</v>
      </c>
      <c r="U97" s="115">
        <v>-61</v>
      </c>
      <c r="V97" s="116">
        <v>0</v>
      </c>
      <c r="W97">
        <v>0</v>
      </c>
      <c r="X97">
        <v>-60</v>
      </c>
      <c r="Y97">
        <v>-1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-75</v>
      </c>
      <c r="P98" s="88">
        <v>0</v>
      </c>
      <c r="Q98" s="88">
        <v>0</v>
      </c>
      <c r="R98" s="88">
        <v>-9</v>
      </c>
      <c r="S98" s="116">
        <v>0</v>
      </c>
      <c r="U98" s="115">
        <v>-84</v>
      </c>
      <c r="V98" s="116">
        <v>0</v>
      </c>
      <c r="W98">
        <v>0</v>
      </c>
      <c r="X98">
        <v>-75</v>
      </c>
      <c r="Y98">
        <v>-9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0.18437500000000001</v>
      </c>
      <c r="I99" s="111">
        <f t="shared" ref="I99:BQ99" si="1">SUM(I3:I98)/4000</f>
        <v>2.4584999999999999E-2</v>
      </c>
      <c r="J99" s="111">
        <f t="shared" si="1"/>
        <v>0.83044499999999988</v>
      </c>
      <c r="K99" s="111">
        <f t="shared" si="1"/>
        <v>0</v>
      </c>
      <c r="L99" s="111">
        <f t="shared" si="1"/>
        <v>4.3225E-3</v>
      </c>
      <c r="M99" s="111">
        <f t="shared" si="1"/>
        <v>9.875000000000001E-4</v>
      </c>
      <c r="N99" s="110">
        <f t="shared" si="1"/>
        <v>-1.3165</v>
      </c>
      <c r="O99" s="111">
        <f t="shared" si="1"/>
        <v>-1.47275</v>
      </c>
      <c r="P99" s="111">
        <f t="shared" si="1"/>
        <v>-2.70025</v>
      </c>
      <c r="Q99" s="111">
        <f t="shared" si="1"/>
        <v>-6.25E-2</v>
      </c>
      <c r="R99" s="111">
        <f t="shared" si="1"/>
        <v>-6.0849999999999994E-2</v>
      </c>
      <c r="S99" s="112">
        <f t="shared" si="1"/>
        <v>0</v>
      </c>
      <c r="U99" s="110">
        <f t="shared" si="1"/>
        <v>-5.6128500000000008</v>
      </c>
      <c r="V99" s="112">
        <f t="shared" si="1"/>
        <v>1.0447149999999998</v>
      </c>
      <c r="W99">
        <f t="shared" si="1"/>
        <v>-1.132125</v>
      </c>
      <c r="X99">
        <f t="shared" si="1"/>
        <v>-1.4481649999999999</v>
      </c>
      <c r="Y99">
        <f t="shared" si="1"/>
        <v>-5.6527499999999994E-2</v>
      </c>
      <c r="Z99">
        <f t="shared" si="1"/>
        <v>-6.25E-2</v>
      </c>
      <c r="AA99">
        <f t="shared" si="1"/>
        <v>9.875000000000001E-4</v>
      </c>
      <c r="AB99">
        <f t="shared" si="1"/>
        <v>-1.8698050000000002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45.05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45.05</v>
      </c>
      <c r="W3">
        <v>45.05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39.549999999999997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39.549999999999997</v>
      </c>
      <c r="W4">
        <v>39.549999999999997</v>
      </c>
    </row>
    <row r="5" spans="1:23">
      <c r="B5" t="s">
        <v>423</v>
      </c>
      <c r="G5" t="s">
        <v>47</v>
      </c>
      <c r="H5" s="115">
        <v>0</v>
      </c>
      <c r="I5" s="88">
        <v>35.04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35.04</v>
      </c>
      <c r="W5">
        <v>35.04</v>
      </c>
    </row>
    <row r="6" spans="1:23">
      <c r="B6" t="s">
        <v>423</v>
      </c>
      <c r="G6" t="s">
        <v>48</v>
      </c>
      <c r="H6" s="115">
        <v>0</v>
      </c>
      <c r="I6" s="88">
        <v>26.46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26.46</v>
      </c>
      <c r="W6">
        <v>26.46</v>
      </c>
    </row>
    <row r="7" spans="1:23">
      <c r="G7" t="s">
        <v>49</v>
      </c>
      <c r="H7" s="115">
        <v>0</v>
      </c>
      <c r="I7" s="88">
        <v>20.239999999999998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20.239999999999998</v>
      </c>
      <c r="W7">
        <v>20.239999999999998</v>
      </c>
    </row>
    <row r="8" spans="1:23">
      <c r="G8" t="s">
        <v>50</v>
      </c>
      <c r="H8" s="115">
        <v>0</v>
      </c>
      <c r="I8" s="88">
        <v>13.49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13.49</v>
      </c>
      <c r="W8">
        <v>13.49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9.7200000000000006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9.7200000000000006</v>
      </c>
      <c r="W73">
        <v>9.7200000000000006</v>
      </c>
    </row>
    <row r="74" spans="7:23">
      <c r="G74" t="s">
        <v>116</v>
      </c>
      <c r="H74" s="115">
        <v>0</v>
      </c>
      <c r="I74" s="88">
        <v>19.43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19.43</v>
      </c>
      <c r="W74">
        <v>19.43</v>
      </c>
    </row>
    <row r="75" spans="7:23">
      <c r="G75" t="s">
        <v>117</v>
      </c>
      <c r="H75" s="115">
        <v>0</v>
      </c>
      <c r="I75" s="88">
        <v>27.28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27.28</v>
      </c>
      <c r="W75">
        <v>27.28</v>
      </c>
    </row>
    <row r="76" spans="7:23">
      <c r="G76" t="s">
        <v>118</v>
      </c>
      <c r="H76" s="115">
        <v>0</v>
      </c>
      <c r="I76" s="88">
        <v>16.45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16.45</v>
      </c>
      <c r="W76">
        <v>16.45</v>
      </c>
    </row>
    <row r="77" spans="7:23">
      <c r="G77" t="s">
        <v>119</v>
      </c>
      <c r="H77" s="115">
        <v>0</v>
      </c>
      <c r="I77" s="88">
        <v>14.51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14.51</v>
      </c>
      <c r="W77">
        <v>14.51</v>
      </c>
    </row>
    <row r="78" spans="7:23">
      <c r="G78" t="s">
        <v>120</v>
      </c>
      <c r="H78" s="115">
        <v>0</v>
      </c>
      <c r="I78" s="88">
        <v>10.4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10.4</v>
      </c>
      <c r="W78">
        <v>10.4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33.840000000000003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33.840000000000003</v>
      </c>
      <c r="W87">
        <v>33.840000000000003</v>
      </c>
    </row>
    <row r="88" spans="7:23">
      <c r="G88" t="s">
        <v>130</v>
      </c>
      <c r="H88" s="115">
        <v>0</v>
      </c>
      <c r="I88" s="88">
        <v>40.81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40.81</v>
      </c>
      <c r="W88">
        <v>40.81</v>
      </c>
    </row>
    <row r="89" spans="7:23">
      <c r="G89" t="s">
        <v>131</v>
      </c>
      <c r="H89" s="115">
        <v>0</v>
      </c>
      <c r="I89" s="88">
        <v>51.55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51.55</v>
      </c>
      <c r="W89">
        <v>51.55</v>
      </c>
    </row>
    <row r="90" spans="7:23">
      <c r="G90" t="s">
        <v>132</v>
      </c>
      <c r="H90" s="115">
        <v>0</v>
      </c>
      <c r="I90" s="88">
        <v>65.02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65.02</v>
      </c>
      <c r="W90">
        <v>65.02</v>
      </c>
    </row>
    <row r="91" spans="7:23">
      <c r="G91" t="s">
        <v>133</v>
      </c>
      <c r="H91" s="115">
        <v>0</v>
      </c>
      <c r="I91" s="88">
        <v>73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73</v>
      </c>
      <c r="W91">
        <v>73</v>
      </c>
    </row>
    <row r="92" spans="7:23">
      <c r="G92" t="s">
        <v>134</v>
      </c>
      <c r="H92" s="115">
        <v>0</v>
      </c>
      <c r="I92" s="88">
        <v>81.41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81.41</v>
      </c>
      <c r="W92">
        <v>81.41</v>
      </c>
    </row>
    <row r="93" spans="7:23">
      <c r="G93" t="s">
        <v>135</v>
      </c>
      <c r="H93" s="115">
        <v>0</v>
      </c>
      <c r="I93" s="88">
        <v>83.95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83.95</v>
      </c>
      <c r="W93">
        <v>83.95</v>
      </c>
    </row>
    <row r="94" spans="7:23">
      <c r="G94" t="s">
        <v>136</v>
      </c>
      <c r="H94" s="115">
        <v>0</v>
      </c>
      <c r="I94" s="88">
        <v>84.35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84.35</v>
      </c>
      <c r="W94">
        <v>84.35</v>
      </c>
    </row>
    <row r="95" spans="7:23">
      <c r="G95" t="s">
        <v>137</v>
      </c>
      <c r="H95" s="115">
        <v>0</v>
      </c>
      <c r="I95" s="88">
        <v>89.68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89.68</v>
      </c>
      <c r="W95">
        <v>89.68</v>
      </c>
    </row>
    <row r="96" spans="7:23">
      <c r="G96" t="s">
        <v>138</v>
      </c>
      <c r="H96" s="115">
        <v>0</v>
      </c>
      <c r="I96" s="88">
        <v>89.21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89.21</v>
      </c>
      <c r="W96">
        <v>89.21</v>
      </c>
    </row>
    <row r="97" spans="1:83">
      <c r="G97" t="s">
        <v>139</v>
      </c>
      <c r="H97" s="115">
        <v>0</v>
      </c>
      <c r="I97" s="88">
        <v>90.99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90.99</v>
      </c>
      <c r="W97">
        <v>90.99</v>
      </c>
    </row>
    <row r="98" spans="1:83">
      <c r="G98" t="s">
        <v>140</v>
      </c>
      <c r="H98" s="115">
        <v>0</v>
      </c>
      <c r="I98" s="88">
        <v>87.54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87.54</v>
      </c>
      <c r="W98">
        <v>87.54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0.28724250000000001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0.28724250000000001</v>
      </c>
      <c r="W99">
        <f t="shared" si="1"/>
        <v>0.28724250000000001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44661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5.9736172729961554</v>
      </c>
      <c r="F3">
        <f>GT_Spot!P3</f>
        <v>0</v>
      </c>
      <c r="G3">
        <f>PPCL_NG!P3</f>
        <v>36.78</v>
      </c>
      <c r="H3">
        <f>PPCL_Spot!P3</f>
        <v>11.35</v>
      </c>
      <c r="I3">
        <f>Bawana_NG!P3</f>
        <v>73.821375198728134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1019.5988075552037</v>
      </c>
      <c r="P3" s="77">
        <v>118.74548307341192</v>
      </c>
      <c r="Q3" s="77">
        <v>29.86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134.41999999999999</v>
      </c>
      <c r="Z3" s="75">
        <f>IEX!N3</f>
        <v>0</v>
      </c>
      <c r="AA3" s="117">
        <f>STOA!H3</f>
        <v>244.64000000000001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15.463793691282991</v>
      </c>
      <c r="AD3">
        <f>SUM(B3:AB3,AI3:AR3)-AC3</f>
        <v>1741.7854894090569</v>
      </c>
      <c r="AE3">
        <f>'IDT-1'!B3</f>
        <v>99.974000000000004</v>
      </c>
      <c r="AF3" s="26"/>
      <c r="AG3">
        <f>SUM(AD3:AF3)</f>
        <v>1841.7594894090569</v>
      </c>
      <c r="AI3" s="75">
        <f>PXIL!H3</f>
        <v>0</v>
      </c>
      <c r="AJ3" s="75">
        <f>PXIL!N3</f>
        <v>0</v>
      </c>
      <c r="AK3" s="75">
        <f>RTM_IEX!H3</f>
        <v>44.06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10.867304060215933</v>
      </c>
      <c r="F4">
        <f>GT_Spot!P4</f>
        <v>0</v>
      </c>
      <c r="G4">
        <f>PPCL_NG!P4</f>
        <v>36.78</v>
      </c>
      <c r="H4">
        <f>PPCL_Spot!P4</f>
        <v>11.35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1019.5911553736038</v>
      </c>
      <c r="P4" s="77">
        <v>118.74548307341192</v>
      </c>
      <c r="Q4" s="77">
        <v>29.86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38.39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115.95</v>
      </c>
      <c r="Z4" s="75">
        <f>IEX!N4</f>
        <v>0</v>
      </c>
      <c r="AA4" s="117">
        <f>STOA!H4</f>
        <v>244.68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15.511530694063639</v>
      </c>
      <c r="AD4">
        <f t="shared" ref="AD4:AD67" si="1">SUM(B4:AB4,AI4:AR4)-AC4</f>
        <v>1747.1624118131681</v>
      </c>
      <c r="AE4">
        <f>'IDT-1'!B4</f>
        <v>109.658</v>
      </c>
      <c r="AF4" s="26"/>
      <c r="AG4">
        <f t="shared" ref="AG4:AG67" si="2">SUM(AD4:AF4)</f>
        <v>1856.820411813168</v>
      </c>
      <c r="AI4" s="75">
        <f>PXIL!H4</f>
        <v>0</v>
      </c>
      <c r="AJ4" s="75">
        <f>PXIL!N4</f>
        <v>0</v>
      </c>
      <c r="AK4" s="75">
        <f>RTM_IEX!H4</f>
        <v>37.770000000000003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10.867304060215933</v>
      </c>
      <c r="F5">
        <f>GT_Spot!P5</f>
        <v>0</v>
      </c>
      <c r="G5">
        <f>PPCL_NG!P5</f>
        <v>36.78</v>
      </c>
      <c r="H5">
        <f>PPCL_Spot!P5</f>
        <v>11.35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1038.3450595616482</v>
      </c>
      <c r="P5" s="77">
        <v>118.74548307341192</v>
      </c>
      <c r="Q5" s="77">
        <v>29.86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38.790000000000006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103.66</v>
      </c>
      <c r="Z5" s="75">
        <f>IEX!N5</f>
        <v>0</v>
      </c>
      <c r="AA5" s="117">
        <f>STOA!H5</f>
        <v>244.68</v>
      </c>
      <c r="AB5" s="117">
        <f>-STOA!N5</f>
        <v>0</v>
      </c>
      <c r="AC5">
        <f t="shared" si="0"/>
        <v>15.463605050918428</v>
      </c>
      <c r="AD5">
        <f t="shared" si="1"/>
        <v>1741.7642416443575</v>
      </c>
      <c r="AE5">
        <f>'IDT-1'!B5</f>
        <v>120.76900000000001</v>
      </c>
      <c r="AF5" s="26"/>
      <c r="AG5">
        <f t="shared" si="2"/>
        <v>1862.5332416443575</v>
      </c>
      <c r="AI5" s="75">
        <f>PXIL!H5</f>
        <v>0</v>
      </c>
      <c r="AJ5" s="75">
        <f>PXIL!N5</f>
        <v>0</v>
      </c>
      <c r="AK5" s="75">
        <f>RTM_IEX!H5</f>
        <v>25.46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10.867304060215933</v>
      </c>
      <c r="F6">
        <f>GT_Spot!P6</f>
        <v>0</v>
      </c>
      <c r="G6">
        <f>PPCL_NG!P6</f>
        <v>36.78</v>
      </c>
      <c r="H6">
        <f>PPCL_Spot!P6</f>
        <v>11.35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1062.7216401089149</v>
      </c>
      <c r="P6" s="77">
        <v>118.74548307341192</v>
      </c>
      <c r="Q6" s="77">
        <v>29.86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39.160000000000004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87.48</v>
      </c>
      <c r="Z6" s="75">
        <f>IEX!N6</f>
        <v>0</v>
      </c>
      <c r="AA6" s="117">
        <f>STOA!H6</f>
        <v>244.68</v>
      </c>
      <c r="AB6" s="117">
        <f>-STOA!N6</f>
        <v>0</v>
      </c>
      <c r="AC6">
        <f t="shared" si="0"/>
        <v>15.506166959734376</v>
      </c>
      <c r="AD6">
        <f t="shared" si="1"/>
        <v>1746.5582602828083</v>
      </c>
      <c r="AE6">
        <f>'IDT-1'!B6</f>
        <v>133.44999999999999</v>
      </c>
      <c r="AF6" s="26"/>
      <c r="AG6">
        <f t="shared" si="2"/>
        <v>1880.0082602828084</v>
      </c>
      <c r="AI6" s="75">
        <f>PXIL!H6</f>
        <v>0</v>
      </c>
      <c r="AJ6" s="75">
        <f>PXIL!N6</f>
        <v>0</v>
      </c>
      <c r="AK6" s="75">
        <f>RTM_IEX!H6</f>
        <v>21.73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9.9985634247952877</v>
      </c>
      <c r="F7">
        <f>GT_Spot!P7</f>
        <v>0</v>
      </c>
      <c r="G7">
        <f>PPCL_NG!P7</f>
        <v>36.78</v>
      </c>
      <c r="H7">
        <f>PPCL_Spot!P7</f>
        <v>11.353469579867809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1055.9336285728111</v>
      </c>
      <c r="P7" s="77">
        <v>118.74548307341192</v>
      </c>
      <c r="Q7" s="77">
        <v>29.86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39.479999999999997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59.41</v>
      </c>
      <c r="Z7" s="75">
        <f>IEX!N7</f>
        <v>0</v>
      </c>
      <c r="AA7" s="117">
        <f>STOA!H7</f>
        <v>244.68</v>
      </c>
      <c r="AB7" s="117">
        <f>-STOA!N7</f>
        <v>0</v>
      </c>
      <c r="AC7">
        <f t="shared" si="0"/>
        <v>15.226298072927799</v>
      </c>
      <c r="AD7">
        <f t="shared" si="1"/>
        <v>1715.0348465779582</v>
      </c>
      <c r="AE7">
        <f>'IDT-1'!B7</f>
        <v>145.197</v>
      </c>
      <c r="AF7" s="26"/>
      <c r="AG7">
        <f t="shared" si="2"/>
        <v>1860.2318465779581</v>
      </c>
      <c r="AI7" s="75">
        <f>PXIL!H7</f>
        <v>0</v>
      </c>
      <c r="AJ7" s="75">
        <f>PXIL!N7</f>
        <v>0</v>
      </c>
      <c r="AK7" s="75">
        <f>RTM_IEX!H7</f>
        <v>25.33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9.9985634247952877</v>
      </c>
      <c r="F8">
        <f>GT_Spot!P8</f>
        <v>0</v>
      </c>
      <c r="G8">
        <f>PPCL_NG!P8</f>
        <v>36.78</v>
      </c>
      <c r="H8">
        <f>PPCL_Spot!P8</f>
        <v>39.61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1044.6199398564236</v>
      </c>
      <c r="P8" s="77">
        <v>118.74548307341192</v>
      </c>
      <c r="Q8" s="77">
        <v>29.86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39.770000000000003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49.09</v>
      </c>
      <c r="Z8" s="75">
        <f>IEX!N8</f>
        <v>0</v>
      </c>
      <c r="AA8" s="117">
        <f>STOA!H8</f>
        <v>244.68</v>
      </c>
      <c r="AB8" s="117">
        <f>-STOA!N8</f>
        <v>0</v>
      </c>
      <c r="AC8">
        <f t="shared" si="0"/>
        <v>15.251227079920749</v>
      </c>
      <c r="AD8">
        <f t="shared" si="1"/>
        <v>1717.8427592747098</v>
      </c>
      <c r="AE8">
        <f>'IDT-1'!B8</f>
        <v>152.38999999999999</v>
      </c>
      <c r="AF8" s="26"/>
      <c r="AG8">
        <f t="shared" si="2"/>
        <v>1870.2327592747097</v>
      </c>
      <c r="AI8" s="75">
        <f>PXIL!H8</f>
        <v>0</v>
      </c>
      <c r="AJ8" s="75">
        <f>PXIL!N8</f>
        <v>0</v>
      </c>
      <c r="AK8" s="75">
        <f>RTM_IEX!H8</f>
        <v>21.25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9.9985634247952877</v>
      </c>
      <c r="F9">
        <f>GT_Spot!P9</f>
        <v>0</v>
      </c>
      <c r="G9">
        <f>PPCL_NG!P9</f>
        <v>36.78</v>
      </c>
      <c r="H9">
        <f>PPCL_Spot!P9</f>
        <v>39.61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1049.5500302084233</v>
      </c>
      <c r="P9" s="77">
        <v>118.74548307341192</v>
      </c>
      <c r="Q9" s="77">
        <v>29.86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40.18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33.43</v>
      </c>
      <c r="Z9" s="75">
        <f>IEX!N9</f>
        <v>0</v>
      </c>
      <c r="AA9" s="117">
        <f>STOA!H9</f>
        <v>244.68</v>
      </c>
      <c r="AB9" s="117">
        <f>-STOA!N9</f>
        <v>0</v>
      </c>
      <c r="AC9">
        <f t="shared" si="0"/>
        <v>15.14853187501835</v>
      </c>
      <c r="AD9">
        <f t="shared" si="1"/>
        <v>1706.2755448316123</v>
      </c>
      <c r="AE9">
        <f>'IDT-1'!B9</f>
        <v>157.583</v>
      </c>
      <c r="AF9" s="26"/>
      <c r="AG9">
        <f t="shared" si="2"/>
        <v>1863.8585448316123</v>
      </c>
      <c r="AI9" s="75">
        <f>PXIL!H9</f>
        <v>0</v>
      </c>
      <c r="AJ9" s="75">
        <f>PXIL!N9</f>
        <v>0</v>
      </c>
      <c r="AK9" s="75">
        <f>RTM_IEX!H9</f>
        <v>19.899999999999999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10.001173020527858</v>
      </c>
      <c r="F10">
        <f>GT_Spot!P10</f>
        <v>0</v>
      </c>
      <c r="G10">
        <f>PPCL_NG!P10</f>
        <v>36.78</v>
      </c>
      <c r="H10">
        <f>PPCL_Spot!P10</f>
        <v>46.146703806870939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1046.6489257916235</v>
      </c>
      <c r="P10" s="77">
        <v>118.74548307341192</v>
      </c>
      <c r="Q10" s="77">
        <v>29.86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43.99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20.18</v>
      </c>
      <c r="Z10" s="75">
        <f>IEX!N10</f>
        <v>0</v>
      </c>
      <c r="AA10" s="117">
        <f>STOA!H10</f>
        <v>244.68</v>
      </c>
      <c r="AB10" s="117">
        <f>-STOA!N10</f>
        <v>0</v>
      </c>
      <c r="AC10">
        <f t="shared" si="0"/>
        <v>15.091316114093422</v>
      </c>
      <c r="AD10">
        <f t="shared" si="1"/>
        <v>1699.8309695783407</v>
      </c>
      <c r="AE10">
        <f>'IDT-1'!B10</f>
        <v>164.989</v>
      </c>
      <c r="AF10" s="26"/>
      <c r="AG10">
        <f t="shared" si="2"/>
        <v>1864.8199695783408</v>
      </c>
      <c r="AI10" s="75">
        <f>PXIL!H10</f>
        <v>0</v>
      </c>
      <c r="AJ10" s="75">
        <f>PXIL!N10</f>
        <v>0</v>
      </c>
      <c r="AK10" s="75">
        <f>RTM_IEX!H10</f>
        <v>19.2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10.001173020527858</v>
      </c>
      <c r="F11">
        <f>GT_Spot!P11</f>
        <v>0</v>
      </c>
      <c r="G11">
        <f>PPCL_NG!P11</f>
        <v>36.78</v>
      </c>
      <c r="H11">
        <f>PPCL_Spot!P11</f>
        <v>45.48</v>
      </c>
      <c r="I11">
        <f>Bawana_NG!P11</f>
        <v>98.69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1036.0417234692109</v>
      </c>
      <c r="P11" s="77">
        <v>118.74548307341192</v>
      </c>
      <c r="Q11" s="77">
        <v>29.86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44.34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43.81</v>
      </c>
      <c r="Z11" s="75">
        <f>IEX!N11</f>
        <v>0</v>
      </c>
      <c r="AA11" s="117">
        <f>STOA!H11</f>
        <v>147.53</v>
      </c>
      <c r="AB11" s="117">
        <f>-STOA!N11</f>
        <v>0</v>
      </c>
      <c r="AC11">
        <f t="shared" si="0"/>
        <v>14.371177740155725</v>
      </c>
      <c r="AD11">
        <f t="shared" si="1"/>
        <v>1618.7172018229946</v>
      </c>
      <c r="AE11">
        <f>'IDT-1'!B11</f>
        <v>191.321</v>
      </c>
      <c r="AF11" s="26"/>
      <c r="AG11">
        <f t="shared" si="2"/>
        <v>1810.0382018229946</v>
      </c>
      <c r="AI11" s="75">
        <f>PXIL!H11</f>
        <v>0</v>
      </c>
      <c r="AJ11" s="75">
        <f>PXIL!N11</f>
        <v>0</v>
      </c>
      <c r="AK11" s="75">
        <f>RTM_IEX!H11</f>
        <v>21.81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10.001173020527858</v>
      </c>
      <c r="F12">
        <f>GT_Spot!P12</f>
        <v>0</v>
      </c>
      <c r="G12">
        <f>PPCL_NG!P12</f>
        <v>36.78</v>
      </c>
      <c r="H12">
        <f>PPCL_Spot!P12</f>
        <v>45.48</v>
      </c>
      <c r="I12">
        <f>Bawana_NG!P12</f>
        <v>98.69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1030.0657592100108</v>
      </c>
      <c r="P12" s="77">
        <v>118.74548307341192</v>
      </c>
      <c r="Q12" s="77">
        <v>29.86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44.66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147.53</v>
      </c>
      <c r="AB12" s="117">
        <f>-STOA!N12</f>
        <v>0</v>
      </c>
      <c r="AC12">
        <f t="shared" si="0"/>
        <v>13.931389254674766</v>
      </c>
      <c r="AD12">
        <f t="shared" si="1"/>
        <v>1569.1810260492757</v>
      </c>
      <c r="AE12">
        <f>'IDT-1'!B12</f>
        <v>244</v>
      </c>
      <c r="AF12" s="26"/>
      <c r="AG12">
        <f t="shared" si="2"/>
        <v>1813.1810260492757</v>
      </c>
      <c r="AI12" s="75">
        <f>PXIL!H12</f>
        <v>0</v>
      </c>
      <c r="AJ12" s="75">
        <f>PXIL!N12</f>
        <v>0</v>
      </c>
      <c r="AK12" s="75">
        <f>RTM_IEX!H12</f>
        <v>21.3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10.001173020527858</v>
      </c>
      <c r="F13">
        <f>GT_Spot!P13</f>
        <v>0</v>
      </c>
      <c r="G13">
        <f>PPCL_NG!P13</f>
        <v>36.78</v>
      </c>
      <c r="H13">
        <f>PPCL_Spot!P13</f>
        <v>44.946789515034645</v>
      </c>
      <c r="I13">
        <f>Bawana_NG!P13</f>
        <v>98.06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1027.954480778704</v>
      </c>
      <c r="P13" s="77">
        <v>118.74548307341192</v>
      </c>
      <c r="Q13" s="77">
        <v>29.86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45.209999999999994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147.53</v>
      </c>
      <c r="AB13" s="117">
        <f>-STOA!N13</f>
        <v>0</v>
      </c>
      <c r="AC13">
        <f t="shared" si="0"/>
        <v>13.88865817513328</v>
      </c>
      <c r="AD13">
        <f t="shared" si="1"/>
        <v>1526.1992682125449</v>
      </c>
      <c r="AE13">
        <f>'IDT-1'!B13</f>
        <v>223</v>
      </c>
      <c r="AF13" s="26"/>
      <c r="AG13">
        <f t="shared" si="2"/>
        <v>1749.1992682125449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10.001173020527858</v>
      </c>
      <c r="F14">
        <f>GT_Spot!P14</f>
        <v>0</v>
      </c>
      <c r="G14">
        <f>PPCL_NG!P14</f>
        <v>36.78</v>
      </c>
      <c r="H14">
        <f>PPCL_Spot!P14</f>
        <v>46.146703806870939</v>
      </c>
      <c r="I14">
        <f>Bawana_NG!P14</f>
        <v>98.06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1003.5805497839038</v>
      </c>
      <c r="P14" s="77">
        <v>118.74548307341192</v>
      </c>
      <c r="Q14" s="77">
        <v>29.86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63.730000000000004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147.53</v>
      </c>
      <c r="AB14" s="117">
        <f>-STOA!N14</f>
        <v>0</v>
      </c>
      <c r="AC14">
        <f t="shared" si="0"/>
        <v>13.709642405225486</v>
      </c>
      <c r="AD14">
        <f t="shared" si="1"/>
        <v>1544.2042672794889</v>
      </c>
      <c r="AE14">
        <f>'IDT-1'!B14</f>
        <v>206</v>
      </c>
      <c r="AF14" s="26"/>
      <c r="AG14">
        <f t="shared" si="2"/>
        <v>1750.2042672794889</v>
      </c>
      <c r="AI14" s="75">
        <f>PXIL!H14</f>
        <v>0</v>
      </c>
      <c r="AJ14" s="75">
        <f>PXIL!N14</f>
        <v>0</v>
      </c>
      <c r="AK14" s="75">
        <f>RTM_IEX!H14</f>
        <v>3.48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10.001173020527858</v>
      </c>
      <c r="F15">
        <f>GT_Spot!P15</f>
        <v>0</v>
      </c>
      <c r="G15">
        <f>PPCL_NG!P15</f>
        <v>36.78</v>
      </c>
      <c r="H15">
        <f>PPCL_Spot!P15</f>
        <v>44.813655603716583</v>
      </c>
      <c r="I15">
        <f>Bawana_NG!P15</f>
        <v>98.06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1000.0742550630729</v>
      </c>
      <c r="P15" s="77">
        <v>118.74548307341192</v>
      </c>
      <c r="Q15" s="77">
        <v>29.86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65.3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122.37</v>
      </c>
      <c r="AB15" s="117">
        <f>-STOA!N15</f>
        <v>0</v>
      </c>
      <c r="AC15">
        <f t="shared" si="0"/>
        <v>13.853616187494417</v>
      </c>
      <c r="AD15">
        <f t="shared" si="1"/>
        <v>1560.4209505732347</v>
      </c>
      <c r="AE15">
        <f>'IDT-1'!B15</f>
        <v>213</v>
      </c>
      <c r="AF15" s="26"/>
      <c r="AG15">
        <f t="shared" si="2"/>
        <v>1773.4209505732347</v>
      </c>
      <c r="AI15" s="75">
        <f>PXIL!H15</f>
        <v>0</v>
      </c>
      <c r="AJ15" s="75">
        <f>PXIL!N15</f>
        <v>0</v>
      </c>
      <c r="AK15" s="75">
        <f>RTM_IEX!H15</f>
        <v>48.27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10.001173020527858</v>
      </c>
      <c r="F16">
        <f>GT_Spot!P16</f>
        <v>0</v>
      </c>
      <c r="G16">
        <f>PPCL_NG!P16</f>
        <v>36.78</v>
      </c>
      <c r="H16">
        <f>PPCL_Spot!P16</f>
        <v>44.813655603716583</v>
      </c>
      <c r="I16">
        <f>Bawana_NG!P16</f>
        <v>98.06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994.42864782067272</v>
      </c>
      <c r="P16" s="77">
        <v>118.74548307341192</v>
      </c>
      <c r="Q16" s="77">
        <v>29.86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66.59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122.37</v>
      </c>
      <c r="AB16" s="117">
        <f>-STOA!N16</f>
        <v>0</v>
      </c>
      <c r="AC16">
        <f t="shared" si="0"/>
        <v>13.792318843761295</v>
      </c>
      <c r="AD16">
        <f t="shared" si="1"/>
        <v>1553.5166406745677</v>
      </c>
      <c r="AE16">
        <f>'IDT-1'!B16</f>
        <v>194</v>
      </c>
      <c r="AF16" s="26"/>
      <c r="AG16">
        <f t="shared" si="2"/>
        <v>1747.5166406745677</v>
      </c>
      <c r="AI16" s="75">
        <f>PXIL!H16</f>
        <v>0</v>
      </c>
      <c r="AJ16" s="75">
        <f>PXIL!N16</f>
        <v>0</v>
      </c>
      <c r="AK16" s="75">
        <f>RTM_IEX!H16</f>
        <v>45.66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10.001173020527858</v>
      </c>
      <c r="F17">
        <f>GT_Spot!P17</f>
        <v>0</v>
      </c>
      <c r="G17">
        <f>PPCL_NG!P17</f>
        <v>36.78</v>
      </c>
      <c r="H17">
        <f>PPCL_Spot!P17</f>
        <v>44.813655603716583</v>
      </c>
      <c r="I17">
        <f>Bawana_NG!P17</f>
        <v>98.06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994.39427602867272</v>
      </c>
      <c r="P17" s="77">
        <v>118.74548307341192</v>
      </c>
      <c r="Q17" s="77">
        <v>29.86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68.27000000000001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122.37</v>
      </c>
      <c r="AB17" s="117">
        <f>-STOA!N17</f>
        <v>0</v>
      </c>
      <c r="AC17">
        <f t="shared" si="0"/>
        <v>13.881072371991692</v>
      </c>
      <c r="AD17">
        <f t="shared" si="1"/>
        <v>1563.513515354337</v>
      </c>
      <c r="AE17">
        <f>'IDT-1'!B17</f>
        <v>177</v>
      </c>
      <c r="AF17" s="26"/>
      <c r="AG17">
        <f t="shared" si="2"/>
        <v>1740.513515354337</v>
      </c>
      <c r="AI17" s="75">
        <f>PXIL!H17</f>
        <v>0</v>
      </c>
      <c r="AJ17" s="75">
        <f>PXIL!N17</f>
        <v>0</v>
      </c>
      <c r="AK17" s="75">
        <f>RTM_IEX!H17</f>
        <v>54.1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10.001173020527858</v>
      </c>
      <c r="F18">
        <f>GT_Spot!P18</f>
        <v>0</v>
      </c>
      <c r="G18">
        <f>PPCL_NG!P18</f>
        <v>36.78</v>
      </c>
      <c r="H18">
        <f>PPCL_Spot!P18</f>
        <v>46.146703806870939</v>
      </c>
      <c r="I18">
        <f>Bawana_NG!P18</f>
        <v>98.06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994.34623062307264</v>
      </c>
      <c r="P18" s="77">
        <v>118.74548307341192</v>
      </c>
      <c r="Q18" s="77">
        <v>29.86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69.78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122.37</v>
      </c>
      <c r="AB18" s="117">
        <f>-STOA!N18</f>
        <v>0</v>
      </c>
      <c r="AC18">
        <f t="shared" si="0"/>
        <v>13.996836396610171</v>
      </c>
      <c r="AD18">
        <f t="shared" si="1"/>
        <v>1576.5527541272729</v>
      </c>
      <c r="AE18">
        <f>'IDT-1'!B18</f>
        <v>157</v>
      </c>
      <c r="AF18" s="26"/>
      <c r="AG18">
        <f t="shared" si="2"/>
        <v>1733.5527541272729</v>
      </c>
      <c r="AI18" s="75">
        <f>PXIL!H18</f>
        <v>0</v>
      </c>
      <c r="AJ18" s="75">
        <f>PXIL!N18</f>
        <v>0</v>
      </c>
      <c r="AK18" s="75">
        <f>RTM_IEX!H18</f>
        <v>64.459999999999994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10.001173020527858</v>
      </c>
      <c r="F19">
        <f>GT_Spot!P19</f>
        <v>0</v>
      </c>
      <c r="G19">
        <f>PPCL_NG!P19</f>
        <v>36.78</v>
      </c>
      <c r="H19">
        <f>PPCL_Spot!P19</f>
        <v>44.28</v>
      </c>
      <c r="I19">
        <f>Bawana_NG!P19</f>
        <v>98.06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997.05148573598626</v>
      </c>
      <c r="P19" s="77">
        <v>118.74548307341192</v>
      </c>
      <c r="Q19" s="77">
        <v>29.86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70.210000000000008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122.37</v>
      </c>
      <c r="AB19" s="117">
        <f>-STOA!N19</f>
        <v>0</v>
      </c>
      <c r="AC19">
        <f t="shared" si="0"/>
        <v>13.582801688458474</v>
      </c>
      <c r="AD19">
        <f t="shared" si="1"/>
        <v>1497.7753401414675</v>
      </c>
      <c r="AE19">
        <f>'IDT-1'!B19</f>
        <v>148</v>
      </c>
      <c r="AF19" s="26"/>
      <c r="AG19">
        <f t="shared" si="2"/>
        <v>1645.7753401414675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10.001173020527858</v>
      </c>
      <c r="F20">
        <f>GT_Spot!P20</f>
        <v>0</v>
      </c>
      <c r="G20">
        <f>PPCL_NG!P20</f>
        <v>36.78</v>
      </c>
      <c r="H20">
        <f>PPCL_Spot!P20</f>
        <v>45.48</v>
      </c>
      <c r="I20">
        <f>Bawana_NG!P20</f>
        <v>98.06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1005.6486777255863</v>
      </c>
      <c r="P20" s="77">
        <v>118.74548307341192</v>
      </c>
      <c r="Q20" s="77">
        <v>29.86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57.9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122.37</v>
      </c>
      <c r="AB20" s="117">
        <f>-STOA!N20</f>
        <v>0</v>
      </c>
      <c r="AC20">
        <f t="shared" si="0"/>
        <v>13.418638937611828</v>
      </c>
      <c r="AD20">
        <f t="shared" si="1"/>
        <v>1511.426694881914</v>
      </c>
      <c r="AE20">
        <f>'IDT-1'!B20</f>
        <v>140</v>
      </c>
      <c r="AF20" s="26"/>
      <c r="AG20">
        <f t="shared" si="2"/>
        <v>1651.426694881914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10.001173020527858</v>
      </c>
      <c r="F21">
        <f>GT_Spot!P21</f>
        <v>0</v>
      </c>
      <c r="G21">
        <f>PPCL_NG!P21</f>
        <v>36.78</v>
      </c>
      <c r="H21">
        <f>PPCL_Spot!P21</f>
        <v>45.48</v>
      </c>
      <c r="I21">
        <f>Bawana_NG!P21</f>
        <v>98.06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1012.7732132890277</v>
      </c>
      <c r="P21" s="77">
        <v>118.74548307341192</v>
      </c>
      <c r="Q21" s="77">
        <v>29.86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59.73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122.37</v>
      </c>
      <c r="AB21" s="117">
        <f>-STOA!N21</f>
        <v>0</v>
      </c>
      <c r="AC21">
        <f t="shared" si="0"/>
        <v>13.86144207898012</v>
      </c>
      <c r="AD21">
        <f t="shared" si="1"/>
        <v>1478.9384273039871</v>
      </c>
      <c r="AE21">
        <f>'IDT-1'!B21</f>
        <v>114</v>
      </c>
      <c r="AF21" s="26"/>
      <c r="AG21">
        <f t="shared" si="2"/>
        <v>1592.9384273039871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10.001173020527858</v>
      </c>
      <c r="F22">
        <f>GT_Spot!P22</f>
        <v>0</v>
      </c>
      <c r="G22">
        <f>PPCL_NG!P22</f>
        <v>36.78</v>
      </c>
      <c r="H22">
        <f>PPCL_Spot!P22</f>
        <v>46.82</v>
      </c>
      <c r="I22">
        <f>Bawana_NG!P22</f>
        <v>98.06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1016.2911367738277</v>
      </c>
      <c r="P22" s="77">
        <v>118.74548307341192</v>
      </c>
      <c r="Q22" s="77">
        <v>29.86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60.839999999999996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122.37</v>
      </c>
      <c r="AB22" s="117">
        <f>-STOA!N22</f>
        <v>0</v>
      </c>
      <c r="AC22">
        <f t="shared" si="0"/>
        <v>13.549956577236353</v>
      </c>
      <c r="AD22">
        <f t="shared" si="1"/>
        <v>1526.2178362905308</v>
      </c>
      <c r="AE22">
        <f>'IDT-1'!B22</f>
        <v>90</v>
      </c>
      <c r="AF22" s="26"/>
      <c r="AG22">
        <f t="shared" si="2"/>
        <v>1616.2178362905308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10.001173020527858</v>
      </c>
      <c r="F23">
        <f>GT_Spot!P23</f>
        <v>0</v>
      </c>
      <c r="G23">
        <f>PPCL_NG!P23</f>
        <v>36.78</v>
      </c>
      <c r="H23">
        <f>PPCL_Spot!P23</f>
        <v>44.813655603716583</v>
      </c>
      <c r="I23">
        <f>Bawana_NG!P23</f>
        <v>98.06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1039.9557523474275</v>
      </c>
      <c r="P23" s="77">
        <v>118.74548307341192</v>
      </c>
      <c r="Q23" s="77">
        <v>29.86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122.37</v>
      </c>
      <c r="AB23" s="117">
        <f>-STOA!N23</f>
        <v>0</v>
      </c>
      <c r="AC23">
        <f t="shared" si="0"/>
        <v>14.068349363596736</v>
      </c>
      <c r="AD23">
        <f t="shared" si="1"/>
        <v>1584.6077146814869</v>
      </c>
      <c r="AE23">
        <f>'IDT-1'!B23</f>
        <v>0</v>
      </c>
      <c r="AF23" s="26"/>
      <c r="AG23">
        <f t="shared" si="2"/>
        <v>1584.6077146814869</v>
      </c>
      <c r="AI23" s="75">
        <f>PXIL!H23</f>
        <v>0</v>
      </c>
      <c r="AJ23" s="75">
        <f>PXIL!N23</f>
        <v>0</v>
      </c>
      <c r="AK23" s="75">
        <f>RTM_IEX!H23</f>
        <v>36.14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10.001173020527858</v>
      </c>
      <c r="F24">
        <f>GT_Spot!P24</f>
        <v>0</v>
      </c>
      <c r="G24">
        <f>PPCL_NG!P24</f>
        <v>36.78</v>
      </c>
      <c r="H24">
        <f>PPCL_Spot!P24</f>
        <v>44.813655603716583</v>
      </c>
      <c r="I24">
        <f>Bawana_NG!P24</f>
        <v>98.06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1045.6356294874279</v>
      </c>
      <c r="P24" s="77">
        <v>118.74548307341192</v>
      </c>
      <c r="Q24" s="77">
        <v>29.86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63.07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122.37</v>
      </c>
      <c r="AB24" s="117">
        <f>-STOA!N24</f>
        <v>0</v>
      </c>
      <c r="AC24">
        <f t="shared" si="0"/>
        <v>13.982636282428739</v>
      </c>
      <c r="AD24">
        <f t="shared" si="1"/>
        <v>1574.953304902655</v>
      </c>
      <c r="AE24">
        <f>'IDT-1'!B24</f>
        <v>0</v>
      </c>
      <c r="AF24" s="26"/>
      <c r="AG24">
        <f t="shared" si="2"/>
        <v>1574.953304902655</v>
      </c>
      <c r="AI24" s="75">
        <f>PXIL!H24</f>
        <v>0</v>
      </c>
      <c r="AJ24" s="75">
        <f>PXIL!N24</f>
        <v>0</v>
      </c>
      <c r="AK24" s="75">
        <f>RTM_IEX!H24</f>
        <v>19.600000000000001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10.001173020527858</v>
      </c>
      <c r="F25">
        <f>GT_Spot!P25</f>
        <v>0</v>
      </c>
      <c r="G25">
        <f>PPCL_NG!P25</f>
        <v>36.78</v>
      </c>
      <c r="H25">
        <f>PPCL_Spot!P25</f>
        <v>44.813655603716583</v>
      </c>
      <c r="I25">
        <f>Bawana_NG!P25</f>
        <v>98.06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1077.7888074794405</v>
      </c>
      <c r="P25" s="77">
        <v>118.74548307341192</v>
      </c>
      <c r="Q25" s="77">
        <v>29.86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64.180000000000007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122.37</v>
      </c>
      <c r="AB25" s="117">
        <f>-STOA!N25</f>
        <v>0</v>
      </c>
      <c r="AC25">
        <f t="shared" si="0"/>
        <v>14.223168248758451</v>
      </c>
      <c r="AD25">
        <f t="shared" si="1"/>
        <v>1602.0459509283385</v>
      </c>
      <c r="AE25">
        <f>'IDT-1'!B25</f>
        <v>0</v>
      </c>
      <c r="AF25" s="26"/>
      <c r="AG25">
        <f t="shared" si="2"/>
        <v>1602.0459509283385</v>
      </c>
      <c r="AI25" s="75">
        <f>PXIL!H25</f>
        <v>0</v>
      </c>
      <c r="AJ25" s="75">
        <f>PXIL!N25</f>
        <v>0</v>
      </c>
      <c r="AK25" s="75">
        <f>RTM_IEX!H25</f>
        <v>13.67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10.001173020527858</v>
      </c>
      <c r="F26">
        <f>GT_Spot!P26</f>
        <v>0</v>
      </c>
      <c r="G26">
        <f>PPCL_NG!P26</f>
        <v>36.78</v>
      </c>
      <c r="H26">
        <f>PPCL_Spot!P26</f>
        <v>47.48</v>
      </c>
      <c r="I26">
        <f>Bawana_NG!P26</f>
        <v>98.06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1089.6147091062744</v>
      </c>
      <c r="P26" s="77">
        <v>118.74548307341192</v>
      </c>
      <c r="Q26" s="77">
        <v>29.86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54.03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122.37</v>
      </c>
      <c r="AB26" s="117">
        <f>-STOA!N26</f>
        <v>0</v>
      </c>
      <c r="AC26">
        <f t="shared" si="0"/>
        <v>14.141084013761883</v>
      </c>
      <c r="AD26">
        <f t="shared" si="1"/>
        <v>1592.8002811864521</v>
      </c>
      <c r="AE26">
        <f>'IDT-1'!B26</f>
        <v>0</v>
      </c>
      <c r="AF26" s="26"/>
      <c r="AG26">
        <f t="shared" si="2"/>
        <v>1592.8002811864521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10.001173020527858</v>
      </c>
      <c r="F27">
        <f>GT_Spot!P27</f>
        <v>0</v>
      </c>
      <c r="G27">
        <f>PPCL_NG!P27</f>
        <v>36.78</v>
      </c>
      <c r="H27">
        <f>PPCL_Spot!P27</f>
        <v>46.82</v>
      </c>
      <c r="I27">
        <f>Bawana_NG!P27</f>
        <v>98.06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1088.5863173062187</v>
      </c>
      <c r="P27" s="77">
        <v>118.74548307341192</v>
      </c>
      <c r="Q27" s="77">
        <v>29.86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54.33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119.36</v>
      </c>
      <c r="AB27" s="117">
        <f>-STOA!N27</f>
        <v>0</v>
      </c>
      <c r="AC27">
        <f t="shared" si="0"/>
        <v>14.102378165921392</v>
      </c>
      <c r="AD27">
        <f t="shared" si="1"/>
        <v>1588.4405952342368</v>
      </c>
      <c r="AE27">
        <f>'IDT-1'!B27</f>
        <v>0</v>
      </c>
      <c r="AF27" s="26"/>
      <c r="AG27">
        <f t="shared" si="2"/>
        <v>1588.4405952342368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10.001173020527858</v>
      </c>
      <c r="F28">
        <f>GT_Spot!P28</f>
        <v>0</v>
      </c>
      <c r="G28">
        <f>PPCL_NG!P28</f>
        <v>36.78</v>
      </c>
      <c r="H28">
        <f>PPCL_Spot!P28</f>
        <v>46.82</v>
      </c>
      <c r="I28">
        <f>Bawana_NG!P28</f>
        <v>98.06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1097.8734796874057</v>
      </c>
      <c r="P28" s="77">
        <v>118.74548307341192</v>
      </c>
      <c r="Q28" s="77">
        <v>29.86</v>
      </c>
      <c r="R28" s="80">
        <v>0.51338383838383839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56.71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119.36</v>
      </c>
      <c r="AB28" s="117">
        <f>-STOA!N28</f>
        <v>0</v>
      </c>
      <c r="AC28">
        <f t="shared" si="0"/>
        <v>14.335884757964353</v>
      </c>
      <c r="AD28">
        <f t="shared" si="1"/>
        <v>1586.6176348617648</v>
      </c>
      <c r="AE28">
        <f>'IDT-1'!B28</f>
        <v>0</v>
      </c>
      <c r="AF28" s="26"/>
      <c r="AG28">
        <f t="shared" si="2"/>
        <v>1586.6176348617648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10.001173020527858</v>
      </c>
      <c r="F29">
        <f>GT_Spot!P29</f>
        <v>0</v>
      </c>
      <c r="G29">
        <f>PPCL_NG!P29</f>
        <v>36.78</v>
      </c>
      <c r="H29">
        <f>PPCL_Spot!P29</f>
        <v>46.82</v>
      </c>
      <c r="I29">
        <f>Bawana_NG!P29</f>
        <v>98.06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1098.1153177010058</v>
      </c>
      <c r="P29" s="77">
        <v>118.74548307341192</v>
      </c>
      <c r="Q29" s="77">
        <v>29.86</v>
      </c>
      <c r="R29" s="80">
        <v>6.2997474747474751</v>
      </c>
      <c r="S29" s="80">
        <v>0</v>
      </c>
      <c r="T29" s="78">
        <f>SUMPRODUCT(LTA!F29:AJ29,LTA!F$101:AJ$101,LTA!F$103:AJ$103)</f>
        <v>2.2799999999999998</v>
      </c>
      <c r="U29" s="78">
        <f>SUMPRODUCT(LTA!F29:AJ29,LTA!F$102:AJ$102,LTA!F$103:AJ$103)</f>
        <v>57.540000000000006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120.06</v>
      </c>
      <c r="AB29" s="117">
        <f>-STOA!N29</f>
        <v>0</v>
      </c>
      <c r="AC29">
        <f t="shared" si="0"/>
        <v>14.376046294873055</v>
      </c>
      <c r="AD29">
        <f t="shared" si="1"/>
        <v>1601.1856749748197</v>
      </c>
      <c r="AE29">
        <f>'IDT-1'!B29</f>
        <v>0</v>
      </c>
      <c r="AF29" s="26"/>
      <c r="AG29">
        <f t="shared" si="2"/>
        <v>1601.1856749748197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10.001173020527858</v>
      </c>
      <c r="F30">
        <f>GT_Spot!P30</f>
        <v>0</v>
      </c>
      <c r="G30">
        <f>PPCL_NG!P30</f>
        <v>36.78</v>
      </c>
      <c r="H30">
        <f>PPCL_Spot!P30</f>
        <v>47.48</v>
      </c>
      <c r="I30">
        <f>Bawana_NG!P30</f>
        <v>98.06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1121.281425857406</v>
      </c>
      <c r="P30" s="77">
        <v>118.74548307341192</v>
      </c>
      <c r="Q30" s="77">
        <v>29.86</v>
      </c>
      <c r="R30" s="80">
        <v>16.327525252525252</v>
      </c>
      <c r="S30" s="80">
        <v>0</v>
      </c>
      <c r="T30" s="78">
        <f>SUMPRODUCT(LTA!F30:AJ30,LTA!F$101:AJ$101,LTA!F$103:AJ$103)</f>
        <v>9.8000000000000007</v>
      </c>
      <c r="U30" s="78">
        <f>SUMPRODUCT(LTA!F30:AJ30,LTA!F$102:AJ$102,LTA!F$103:AJ$103)</f>
        <v>58.69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120.76</v>
      </c>
      <c r="AB30" s="117">
        <f>-STOA!N30</f>
        <v>0</v>
      </c>
      <c r="AC30">
        <f t="shared" si="0"/>
        <v>15.209200994725782</v>
      </c>
      <c r="AD30">
        <f t="shared" si="1"/>
        <v>1592.576406209145</v>
      </c>
      <c r="AE30">
        <f>'IDT-1'!B30</f>
        <v>0</v>
      </c>
      <c r="AF30" s="26"/>
      <c r="AG30">
        <f t="shared" si="2"/>
        <v>1592.576406209145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10.001173020527858</v>
      </c>
      <c r="F31">
        <f>GT_Spot!P31</f>
        <v>0</v>
      </c>
      <c r="G31">
        <f>PPCL_NG!P31</f>
        <v>36.78</v>
      </c>
      <c r="H31">
        <f>PPCL_Spot!P31</f>
        <v>45.88</v>
      </c>
      <c r="I31">
        <f>Bawana_NG!P31</f>
        <v>98.06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1109.7418209589732</v>
      </c>
      <c r="P31" s="77">
        <v>118.74548307341192</v>
      </c>
      <c r="Q31" s="77">
        <v>29.86</v>
      </c>
      <c r="R31" s="80">
        <v>24.72878787878788</v>
      </c>
      <c r="S31" s="80">
        <v>0</v>
      </c>
      <c r="T31" s="78">
        <f>SUMPRODUCT(LTA!F31:AJ31,LTA!F$101:AJ$101,LTA!F$103:AJ$103)</f>
        <v>21.16</v>
      </c>
      <c r="U31" s="78">
        <f>SUMPRODUCT(LTA!F31:AJ31,LTA!F$102:AJ$102,LTA!F$103:AJ$103)</f>
        <v>60.13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121.46</v>
      </c>
      <c r="AB31" s="117">
        <f>-STOA!N31</f>
        <v>0</v>
      </c>
      <c r="AC31">
        <f t="shared" si="0"/>
        <v>16.067578804683876</v>
      </c>
      <c r="AD31">
        <f t="shared" si="1"/>
        <v>1512.479686127017</v>
      </c>
      <c r="AE31">
        <f>'IDT-1'!B31</f>
        <v>0</v>
      </c>
      <c r="AF31" s="26"/>
      <c r="AG31">
        <f t="shared" si="2"/>
        <v>1512.479686127017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10.001173020527858</v>
      </c>
      <c r="F32">
        <f>GT_Spot!P32</f>
        <v>0</v>
      </c>
      <c r="G32">
        <f>PPCL_NG!P32</f>
        <v>36.78</v>
      </c>
      <c r="H32">
        <f>PPCL_Spot!P32</f>
        <v>46.82</v>
      </c>
      <c r="I32">
        <f>Bawana_NG!P32</f>
        <v>98.06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1105.4956323969891</v>
      </c>
      <c r="P32" s="77">
        <v>118.74548307341192</v>
      </c>
      <c r="Q32" s="77">
        <v>29.86</v>
      </c>
      <c r="R32" s="80">
        <v>25.957070707070706</v>
      </c>
      <c r="S32" s="80">
        <v>0</v>
      </c>
      <c r="T32" s="78">
        <f>SUMPRODUCT(LTA!F32:AJ32,LTA!F$101:AJ$101,LTA!F$103:AJ$103)</f>
        <v>38.64</v>
      </c>
      <c r="U32" s="78">
        <f>SUMPRODUCT(LTA!F32:AJ32,LTA!F$102:AJ$102,LTA!F$103:AJ$103)</f>
        <v>52.190000000000005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122.86</v>
      </c>
      <c r="AB32" s="117">
        <f>-STOA!N32</f>
        <v>0</v>
      </c>
      <c r="AC32">
        <f t="shared" si="0"/>
        <v>16.181077744316084</v>
      </c>
      <c r="AD32">
        <f t="shared" si="1"/>
        <v>1517.2282814536834</v>
      </c>
      <c r="AE32">
        <f>'IDT-1'!B32</f>
        <v>0</v>
      </c>
      <c r="AF32" s="26"/>
      <c r="AG32">
        <f t="shared" si="2"/>
        <v>1517.2282814536834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10.288563049853371</v>
      </c>
      <c r="F33">
        <f>GT_Spot!P33</f>
        <v>0</v>
      </c>
      <c r="G33">
        <f>PPCL_NG!P33</f>
        <v>36.78</v>
      </c>
      <c r="H33">
        <f>PPCL_Spot!P33</f>
        <v>48.82</v>
      </c>
      <c r="I33">
        <f>Bawana_NG!P33</f>
        <v>98.06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1091.3634242582443</v>
      </c>
      <c r="P33" s="77">
        <v>118.74548307341192</v>
      </c>
      <c r="Q33" s="77">
        <v>29.86</v>
      </c>
      <c r="R33" s="80">
        <v>25.957070707070706</v>
      </c>
      <c r="S33" s="80">
        <v>0</v>
      </c>
      <c r="T33" s="78">
        <f>SUMPRODUCT(LTA!F33:AJ33,LTA!F$101:AJ$101,LTA!F$103:AJ$103)</f>
        <v>56.59</v>
      </c>
      <c r="U33" s="78">
        <f>SUMPRODUCT(LTA!F33:AJ33,LTA!F$102:AJ$102,LTA!F$103:AJ$103)</f>
        <v>51.2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124.26</v>
      </c>
      <c r="AB33" s="117">
        <f>-STOA!N33</f>
        <v>0</v>
      </c>
      <c r="AC33">
        <f t="shared" si="0"/>
        <v>16.486998915574663</v>
      </c>
      <c r="AD33">
        <f t="shared" si="1"/>
        <v>1495.4375421730053</v>
      </c>
      <c r="AE33">
        <f>'IDT-1'!B33</f>
        <v>0</v>
      </c>
      <c r="AF33" s="26"/>
      <c r="AG33">
        <f t="shared" si="2"/>
        <v>1495.4375421730053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10.288563049853371</v>
      </c>
      <c r="F34">
        <f>GT_Spot!P34</f>
        <v>0</v>
      </c>
      <c r="G34">
        <f>PPCL_NG!P34</f>
        <v>36.78</v>
      </c>
      <c r="H34">
        <f>PPCL_Spot!P34</f>
        <v>48.82</v>
      </c>
      <c r="I34">
        <f>Bawana_NG!P34</f>
        <v>98.06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1055.7808809844967</v>
      </c>
      <c r="P34" s="77">
        <v>118.74548307341192</v>
      </c>
      <c r="Q34" s="77">
        <v>29.86</v>
      </c>
      <c r="R34" s="80">
        <v>25.957070707070706</v>
      </c>
      <c r="S34" s="80">
        <v>0</v>
      </c>
      <c r="T34" s="78">
        <f>SUMPRODUCT(LTA!F34:AJ34,LTA!F$101:AJ$101,LTA!F$103:AJ$103)</f>
        <v>78.209999999999994</v>
      </c>
      <c r="U34" s="78">
        <f>SUMPRODUCT(LTA!F34:AJ34,LTA!F$102:AJ$102,LTA!F$103:AJ$103)</f>
        <v>49.67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125.66</v>
      </c>
      <c r="AB34" s="117">
        <f>-STOA!N34</f>
        <v>0</v>
      </c>
      <c r="AC34">
        <f t="shared" si="0"/>
        <v>16.362984534765687</v>
      </c>
      <c r="AD34">
        <f t="shared" si="1"/>
        <v>1481.469013280067</v>
      </c>
      <c r="AE34">
        <f>'IDT-1'!B34</f>
        <v>0</v>
      </c>
      <c r="AF34" s="26"/>
      <c r="AG34">
        <f t="shared" si="2"/>
        <v>1481.469013280067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-180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10.288563049853371</v>
      </c>
      <c r="F35">
        <f>GT_Spot!P35</f>
        <v>0</v>
      </c>
      <c r="G35">
        <f>PPCL_NG!P35</f>
        <v>36.78</v>
      </c>
      <c r="H35">
        <f>PPCL_Spot!P35</f>
        <v>11.35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1040.5371889298783</v>
      </c>
      <c r="P35" s="77">
        <v>118.74548307341192</v>
      </c>
      <c r="Q35" s="77">
        <v>29.86</v>
      </c>
      <c r="R35" s="80">
        <v>34.761363636363633</v>
      </c>
      <c r="S35" s="80">
        <v>0</v>
      </c>
      <c r="T35" s="78">
        <f>SUMPRODUCT(LTA!F35:AJ35,LTA!F$101:AJ$101,LTA!F$103:AJ$103)</f>
        <v>103.89</v>
      </c>
      <c r="U35" s="78">
        <f>SUMPRODUCT(LTA!F35:AJ35,LTA!F$102:AJ$102,LTA!F$103:AJ$103)</f>
        <v>46.49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128.46</v>
      </c>
      <c r="AB35" s="117">
        <f>-STOA!N35</f>
        <v>0</v>
      </c>
      <c r="AC35">
        <f t="shared" si="0"/>
        <v>16.28031577565088</v>
      </c>
      <c r="AD35">
        <f t="shared" si="1"/>
        <v>1409.8822829138564</v>
      </c>
      <c r="AE35">
        <f>'IDT-1'!B35</f>
        <v>0</v>
      </c>
      <c r="AF35" s="26"/>
      <c r="AG35">
        <f t="shared" si="2"/>
        <v>1409.8822829138564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10.288563049853371</v>
      </c>
      <c r="F36">
        <f>GT_Spot!P36</f>
        <v>0</v>
      </c>
      <c r="G36">
        <f>PPCL_NG!P36</f>
        <v>36.78</v>
      </c>
      <c r="H36">
        <f>PPCL_Spot!P36</f>
        <v>11.35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1023.350522131078</v>
      </c>
      <c r="P36" s="77">
        <v>118.74548307341192</v>
      </c>
      <c r="Q36" s="77">
        <v>29.86</v>
      </c>
      <c r="R36" s="80">
        <v>34.761363636363633</v>
      </c>
      <c r="S36" s="80">
        <v>0</v>
      </c>
      <c r="T36" s="78">
        <f>SUMPRODUCT(LTA!F36:AJ36,LTA!F$101:AJ$101,LTA!F$103:AJ$103)</f>
        <v>131.1</v>
      </c>
      <c r="U36" s="78">
        <f>SUMPRODUCT(LTA!F36:AJ36,LTA!F$102:AJ$102,LTA!F$103:AJ$103)</f>
        <v>44.32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130.56</v>
      </c>
      <c r="AB36" s="117">
        <f>-STOA!N36</f>
        <v>0</v>
      </c>
      <c r="AC36">
        <f t="shared" si="0"/>
        <v>16.492198893132166</v>
      </c>
      <c r="AD36">
        <f t="shared" si="1"/>
        <v>1405.6237329975745</v>
      </c>
      <c r="AE36">
        <f>'IDT-1'!B36</f>
        <v>0</v>
      </c>
      <c r="AF36" s="26"/>
      <c r="AG36">
        <f t="shared" si="2"/>
        <v>1405.6237329975745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10.288563049853371</v>
      </c>
      <c r="F37">
        <f>GT_Spot!P37</f>
        <v>0</v>
      </c>
      <c r="G37">
        <f>PPCL_NG!P37</f>
        <v>36.78</v>
      </c>
      <c r="H37">
        <f>PPCL_Spot!P37</f>
        <v>11.35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836.44360831665983</v>
      </c>
      <c r="P37" s="77">
        <v>118.74548307341192</v>
      </c>
      <c r="Q37" s="77">
        <v>29.86</v>
      </c>
      <c r="R37" s="80">
        <v>34.761363636363633</v>
      </c>
      <c r="S37" s="80">
        <v>0</v>
      </c>
      <c r="T37" s="78">
        <f>SUMPRODUCT(LTA!F37:AJ37,LTA!F$101:AJ$101,LTA!F$103:AJ$103)</f>
        <v>159.69999999999999</v>
      </c>
      <c r="U37" s="78">
        <f>SUMPRODUCT(LTA!F37:AJ37,LTA!F$102:AJ$102,LTA!F$103:AJ$103)</f>
        <v>42.27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133.36000000000001</v>
      </c>
      <c r="AB37" s="117">
        <f>-STOA!N37</f>
        <v>0</v>
      </c>
      <c r="AC37">
        <f t="shared" si="0"/>
        <v>14.075835258990631</v>
      </c>
      <c r="AD37">
        <f t="shared" si="1"/>
        <v>1366.4831828172983</v>
      </c>
      <c r="AE37">
        <f>'IDT-1'!B37</f>
        <v>0</v>
      </c>
      <c r="AF37" s="26"/>
      <c r="AG37">
        <f t="shared" si="2"/>
        <v>1366.4831828172983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10.288563049853371</v>
      </c>
      <c r="F38">
        <f>GT_Spot!P38</f>
        <v>0</v>
      </c>
      <c r="G38">
        <f>PPCL_NG!P38</f>
        <v>36.78</v>
      </c>
      <c r="H38">
        <f>PPCL_Spot!P38</f>
        <v>11.35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818.56510821212214</v>
      </c>
      <c r="P38" s="77">
        <v>118.74548307341192</v>
      </c>
      <c r="Q38" s="77">
        <v>29.86</v>
      </c>
      <c r="R38" s="80">
        <v>34.761363636363633</v>
      </c>
      <c r="S38" s="80">
        <v>0</v>
      </c>
      <c r="T38" s="78">
        <f>SUMPRODUCT(LTA!F38:AJ38,LTA!F$101:AJ$101,LTA!F$103:AJ$103)</f>
        <v>183.19</v>
      </c>
      <c r="U38" s="78">
        <f>SUMPRODUCT(LTA!F38:AJ38,LTA!F$102:AJ$102,LTA!F$103:AJ$103)</f>
        <v>40.17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136.86000000000001</v>
      </c>
      <c r="AB38" s="117">
        <f>-STOA!N38</f>
        <v>0</v>
      </c>
      <c r="AC38">
        <f t="shared" si="0"/>
        <v>13.720264464527521</v>
      </c>
      <c r="AD38">
        <f t="shared" si="1"/>
        <v>1420.8502535072237</v>
      </c>
      <c r="AE38">
        <f>'IDT-1'!B38</f>
        <v>0</v>
      </c>
      <c r="AF38" s="26"/>
      <c r="AG38">
        <f t="shared" si="2"/>
        <v>1420.8502535072237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10.245454545454544</v>
      </c>
      <c r="F39">
        <f>GT_Spot!P39</f>
        <v>0</v>
      </c>
      <c r="G39">
        <f>PPCL_NG!P39</f>
        <v>36.78</v>
      </c>
      <c r="H39">
        <f>PPCL_Spot!P39</f>
        <v>11.35</v>
      </c>
      <c r="I39">
        <f>Bawana_NG!P39</f>
        <v>75.999999999999986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828.72223817810584</v>
      </c>
      <c r="P39" s="77">
        <v>118.74548307341192</v>
      </c>
      <c r="Q39" s="77">
        <v>29.86</v>
      </c>
      <c r="R39" s="80">
        <v>34.761363636363633</v>
      </c>
      <c r="S39" s="80">
        <v>0</v>
      </c>
      <c r="T39" s="78">
        <f>SUMPRODUCT(LTA!F39:AJ39,LTA!F$101:AJ$101,LTA!F$103:AJ$103)</f>
        <v>209.20999999999998</v>
      </c>
      <c r="U39" s="78">
        <f>SUMPRODUCT(LTA!F39:AJ39,LTA!F$102:AJ$102,LTA!F$103:AJ$103)</f>
        <v>37.410000000000004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139.01</v>
      </c>
      <c r="AB39" s="117">
        <f>-STOA!N39</f>
        <v>0</v>
      </c>
      <c r="AC39">
        <f t="shared" si="0"/>
        <v>14.707613545076311</v>
      </c>
      <c r="AD39">
        <f t="shared" si="1"/>
        <v>1379.3869258882596</v>
      </c>
      <c r="AE39">
        <f>'IDT-1'!B39</f>
        <v>0</v>
      </c>
      <c r="AF39" s="26"/>
      <c r="AG39">
        <f t="shared" si="2"/>
        <v>1379.3869258882596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10.245454545454544</v>
      </c>
      <c r="F40">
        <f>GT_Spot!P40</f>
        <v>0</v>
      </c>
      <c r="G40">
        <f>PPCL_NG!P40</f>
        <v>36.78</v>
      </c>
      <c r="H40">
        <f>PPCL_Spot!P40</f>
        <v>11.35</v>
      </c>
      <c r="I40">
        <f>Bawana_NG!P40</f>
        <v>75.999999999999986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824.87492001018143</v>
      </c>
      <c r="P40" s="77">
        <v>118.74548307341192</v>
      </c>
      <c r="Q40" s="77">
        <v>29.86</v>
      </c>
      <c r="R40" s="80">
        <v>34.761363636363633</v>
      </c>
      <c r="S40" s="80">
        <v>0</v>
      </c>
      <c r="T40" s="78">
        <f>SUMPRODUCT(LTA!F40:AJ40,LTA!F$101:AJ$101,LTA!F$103:AJ$103)</f>
        <v>228.85999999999999</v>
      </c>
      <c r="U40" s="78">
        <f>SUMPRODUCT(LTA!F40:AJ40,LTA!F$102:AJ$102,LTA!F$103:AJ$103)</f>
        <v>36.28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141.10999999999999</v>
      </c>
      <c r="AB40" s="117">
        <f>-STOA!N40</f>
        <v>0</v>
      </c>
      <c r="AC40">
        <f t="shared" si="0"/>
        <v>14.473453661744175</v>
      </c>
      <c r="AD40">
        <f t="shared" si="1"/>
        <v>1439.3937676036671</v>
      </c>
      <c r="AE40">
        <f>'IDT-1'!B40</f>
        <v>0</v>
      </c>
      <c r="AF40" s="26"/>
      <c r="AG40">
        <f t="shared" si="2"/>
        <v>1439.3937676036671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10.246885474860335</v>
      </c>
      <c r="F41">
        <f>GT_Spot!P41</f>
        <v>0</v>
      </c>
      <c r="G41">
        <f>PPCL_NG!P41</f>
        <v>36.78</v>
      </c>
      <c r="H41">
        <f>PPCL_Spot!P41</f>
        <v>11.35</v>
      </c>
      <c r="I41">
        <f>Bawana_NG!P41</f>
        <v>75.999999999999986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763.60319596678823</v>
      </c>
      <c r="P41" s="77">
        <v>118.74548307341192</v>
      </c>
      <c r="Q41" s="77">
        <v>29.86</v>
      </c>
      <c r="R41" s="80">
        <v>34.761363636363633</v>
      </c>
      <c r="S41" s="80">
        <v>0</v>
      </c>
      <c r="T41" s="78">
        <f>SUMPRODUCT(LTA!F41:AJ41,LTA!F$101:AJ$101,LTA!F$103:AJ$103)</f>
        <v>250.73999999999998</v>
      </c>
      <c r="U41" s="78">
        <f>SUMPRODUCT(LTA!F41:AJ41,LTA!F$102:AJ$102,LTA!F$103:AJ$103)</f>
        <v>41.47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142.51</v>
      </c>
      <c r="AB41" s="117">
        <f>-STOA!N41</f>
        <v>0</v>
      </c>
      <c r="AC41">
        <f t="shared" si="0"/>
        <v>13.856320364019863</v>
      </c>
      <c r="AD41">
        <f t="shared" si="1"/>
        <v>1444.2106077874043</v>
      </c>
      <c r="AE41">
        <f>'IDT-1'!B41</f>
        <v>0</v>
      </c>
      <c r="AF41" s="26"/>
      <c r="AG41">
        <f t="shared" si="2"/>
        <v>1444.2106077874043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10.246885474860335</v>
      </c>
      <c r="F42">
        <f>GT_Spot!P42</f>
        <v>0</v>
      </c>
      <c r="G42">
        <f>PPCL_NG!P42</f>
        <v>36.78</v>
      </c>
      <c r="H42">
        <f>PPCL_Spot!P42</f>
        <v>11.35</v>
      </c>
      <c r="I42">
        <f>Bawana_NG!P42</f>
        <v>75.999999999999986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801.42689492096292</v>
      </c>
      <c r="P42" s="77">
        <v>118.74548307341192</v>
      </c>
      <c r="Q42" s="77">
        <v>29.86</v>
      </c>
      <c r="R42" s="80">
        <v>34.761363636363633</v>
      </c>
      <c r="S42" s="80">
        <v>0</v>
      </c>
      <c r="T42" s="78">
        <f>SUMPRODUCT(LTA!F42:AJ42,LTA!F$101:AJ$101,LTA!F$103:AJ$103)</f>
        <v>272.13</v>
      </c>
      <c r="U42" s="78">
        <f>SUMPRODUCT(LTA!F42:AJ42,LTA!F$102:AJ$102,LTA!F$103:AJ$103)</f>
        <v>41.14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145.31</v>
      </c>
      <c r="AB42" s="117">
        <f>-STOA!N42</f>
        <v>0</v>
      </c>
      <c r="AC42">
        <f t="shared" si="0"/>
        <v>14.621090102871483</v>
      </c>
      <c r="AD42">
        <f t="shared" si="1"/>
        <v>1480.1295370027274</v>
      </c>
      <c r="AE42">
        <f>'IDT-1'!B42</f>
        <v>0</v>
      </c>
      <c r="AF42" s="26"/>
      <c r="AG42">
        <f t="shared" si="2"/>
        <v>1480.1295370027274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10.245454545454544</v>
      </c>
      <c r="F43">
        <f>GT_Spot!P43</f>
        <v>0</v>
      </c>
      <c r="G43">
        <f>PPCL_NG!P43</f>
        <v>36.77717098684716</v>
      </c>
      <c r="H43">
        <f>PPCL_Spot!P43</f>
        <v>11.35</v>
      </c>
      <c r="I43">
        <f>Bawana_NG!P43</f>
        <v>75.999999999999986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839.01571602371337</v>
      </c>
      <c r="P43" s="77">
        <v>118.74548307341192</v>
      </c>
      <c r="Q43" s="77">
        <v>29.86</v>
      </c>
      <c r="R43" s="80">
        <v>34.761363636363633</v>
      </c>
      <c r="S43" s="80">
        <v>0</v>
      </c>
      <c r="T43" s="78">
        <f>SUMPRODUCT(LTA!F43:AJ43,LTA!F$101:AJ$101,LTA!F$103:AJ$103)</f>
        <v>294.11</v>
      </c>
      <c r="U43" s="78">
        <f>SUMPRODUCT(LTA!F43:AJ43,LTA!F$102:AJ$102,LTA!F$103:AJ$103)</f>
        <v>41.6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146.01</v>
      </c>
      <c r="AB43" s="117">
        <f>-STOA!N43</f>
        <v>0</v>
      </c>
      <c r="AC43">
        <f t="shared" si="0"/>
        <v>15.865716442856794</v>
      </c>
      <c r="AD43">
        <f t="shared" si="1"/>
        <v>1459.6094718229335</v>
      </c>
      <c r="AE43">
        <f>'IDT-1'!B43</f>
        <v>0</v>
      </c>
      <c r="AF43" s="26"/>
      <c r="AG43">
        <f t="shared" si="2"/>
        <v>1459.6094718229335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10.245454545454544</v>
      </c>
      <c r="F44">
        <f>GT_Spot!P44</f>
        <v>0</v>
      </c>
      <c r="G44">
        <f>PPCL_NG!P44</f>
        <v>36.77717098684716</v>
      </c>
      <c r="H44">
        <f>PPCL_Spot!P44</f>
        <v>11.35</v>
      </c>
      <c r="I44">
        <f>Bawana_NG!P44</f>
        <v>75.999999999999986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848.57334048232542</v>
      </c>
      <c r="P44" s="77">
        <v>118.74548307341192</v>
      </c>
      <c r="Q44" s="77">
        <v>29.86</v>
      </c>
      <c r="R44" s="80">
        <v>34.761363636363633</v>
      </c>
      <c r="S44" s="80">
        <v>0</v>
      </c>
      <c r="T44" s="78">
        <f>SUMPRODUCT(LTA!F44:AJ44,LTA!F$101:AJ$101,LTA!F$103:AJ$103)</f>
        <v>313.34000000000003</v>
      </c>
      <c r="U44" s="78">
        <f>SUMPRODUCT(LTA!F44:AJ44,LTA!F$102:AJ$102,LTA!F$103:AJ$103)</f>
        <v>42.24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146.01</v>
      </c>
      <c r="AB44" s="117">
        <f>-STOA!N44</f>
        <v>0</v>
      </c>
      <c r="AC44">
        <f t="shared" si="0"/>
        <v>15.93823886012648</v>
      </c>
      <c r="AD44">
        <f t="shared" si="1"/>
        <v>1509.9645738642764</v>
      </c>
      <c r="AE44">
        <f>'IDT-1'!B44</f>
        <v>0</v>
      </c>
      <c r="AF44" s="26"/>
      <c r="AG44">
        <f t="shared" si="2"/>
        <v>1509.9645738642764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10.245454545454544</v>
      </c>
      <c r="F45">
        <f>GT_Spot!P45</f>
        <v>0</v>
      </c>
      <c r="G45">
        <f>PPCL_NG!P45</f>
        <v>36.77717098684716</v>
      </c>
      <c r="H45">
        <f>PPCL_Spot!P45</f>
        <v>8.59</v>
      </c>
      <c r="I45">
        <f>Bawana_NG!P45</f>
        <v>75.999999999999986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800.10758210944118</v>
      </c>
      <c r="P45" s="77">
        <v>118.74548307341192</v>
      </c>
      <c r="Q45" s="77">
        <v>29.86</v>
      </c>
      <c r="R45" s="80">
        <v>34.761363636363633</v>
      </c>
      <c r="S45" s="80">
        <v>0</v>
      </c>
      <c r="T45" s="78">
        <f>SUMPRODUCT(LTA!F45:AJ45,LTA!F$101:AJ$101,LTA!F$103:AJ$103)</f>
        <v>324.31</v>
      </c>
      <c r="U45" s="78">
        <f>SUMPRODUCT(LTA!F45:AJ45,LTA!F$102:AJ$102,LTA!F$103:AJ$103)</f>
        <v>43.11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148.81</v>
      </c>
      <c r="AB45" s="117">
        <f>-STOA!N45</f>
        <v>0</v>
      </c>
      <c r="AC45">
        <f t="shared" si="0"/>
        <v>15.509746656178752</v>
      </c>
      <c r="AD45">
        <f t="shared" si="1"/>
        <v>1485.8073076953394</v>
      </c>
      <c r="AE45">
        <f>'IDT-1'!B45</f>
        <v>0</v>
      </c>
      <c r="AF45" s="26"/>
      <c r="AG45">
        <f t="shared" si="2"/>
        <v>1485.8073076953394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9.9554661686539294</v>
      </c>
      <c r="F46">
        <f>GT_Spot!P46</f>
        <v>0</v>
      </c>
      <c r="G46">
        <f>PPCL_NG!P46</f>
        <v>36.77717098684716</v>
      </c>
      <c r="H46">
        <f>PPCL_Spot!P46</f>
        <v>8.59</v>
      </c>
      <c r="I46">
        <f>Bawana_NG!P46</f>
        <v>75.999999999999986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844.20011581597021</v>
      </c>
      <c r="P46" s="77">
        <v>118.74548307341192</v>
      </c>
      <c r="Q46" s="77">
        <v>29.86</v>
      </c>
      <c r="R46" s="80">
        <v>34.761363636363633</v>
      </c>
      <c r="S46" s="80">
        <v>0</v>
      </c>
      <c r="T46" s="78">
        <f>SUMPRODUCT(LTA!F46:AJ46,LTA!F$101:AJ$101,LTA!F$103:AJ$103)</f>
        <v>331.13</v>
      </c>
      <c r="U46" s="78">
        <f>SUMPRODUCT(LTA!F46:AJ46,LTA!F$102:AJ$102,LTA!F$103:AJ$103)</f>
        <v>65.489999999999995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149.51</v>
      </c>
      <c r="AB46" s="117">
        <f>-STOA!N46</f>
        <v>0</v>
      </c>
      <c r="AC46">
        <f t="shared" si="0"/>
        <v>16.149450927558167</v>
      </c>
      <c r="AD46">
        <f t="shared" si="1"/>
        <v>1559.8701487536887</v>
      </c>
      <c r="AE46">
        <f>'IDT-1'!B46</f>
        <v>0</v>
      </c>
      <c r="AF46" s="26"/>
      <c r="AG46">
        <f t="shared" si="2"/>
        <v>1559.8701487536887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9.9554661686539294</v>
      </c>
      <c r="F47">
        <f>GT_Spot!P47</f>
        <v>0</v>
      </c>
      <c r="G47">
        <f>PPCL_NG!P47</f>
        <v>36.77717098684716</v>
      </c>
      <c r="H47">
        <f>PPCL_Spot!P47</f>
        <v>8.59</v>
      </c>
      <c r="I47">
        <f>Bawana_NG!P47</f>
        <v>75.999999999999986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846.60937212458487</v>
      </c>
      <c r="P47" s="77">
        <v>118.74548307341192</v>
      </c>
      <c r="Q47" s="77">
        <v>29.86</v>
      </c>
      <c r="R47" s="80">
        <v>34.761363636363633</v>
      </c>
      <c r="S47" s="80">
        <v>0</v>
      </c>
      <c r="T47" s="78">
        <f>SUMPRODUCT(LTA!F47:AJ47,LTA!F$101:AJ$101,LTA!F$103:AJ$103)</f>
        <v>334.17</v>
      </c>
      <c r="U47" s="78">
        <f>SUMPRODUCT(LTA!F47:AJ47,LTA!F$102:AJ$102,LTA!F$103:AJ$103)</f>
        <v>68.23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150.21</v>
      </c>
      <c r="AB47" s="117">
        <f>-STOA!N47</f>
        <v>0</v>
      </c>
      <c r="AC47">
        <f t="shared" si="0"/>
        <v>16.360848295906909</v>
      </c>
      <c r="AD47">
        <f t="shared" si="1"/>
        <v>1553.5480076939548</v>
      </c>
      <c r="AE47">
        <f>'IDT-1'!B47</f>
        <v>0</v>
      </c>
      <c r="AF47" s="26"/>
      <c r="AG47">
        <f t="shared" si="2"/>
        <v>1553.5480076939548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-144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9.9554661686539294</v>
      </c>
      <c r="F48">
        <f>GT_Spot!P48</f>
        <v>0</v>
      </c>
      <c r="G48">
        <f>PPCL_NG!P48</f>
        <v>36.77717098684716</v>
      </c>
      <c r="H48">
        <f>PPCL_Spot!P48</f>
        <v>8.59</v>
      </c>
      <c r="I48">
        <f>Bawana_NG!P48</f>
        <v>75.999999999999986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855.12495740852444</v>
      </c>
      <c r="P48" s="77">
        <v>118.74548307341192</v>
      </c>
      <c r="Q48" s="77">
        <v>29.86</v>
      </c>
      <c r="R48" s="80">
        <v>34.761363636363633</v>
      </c>
      <c r="S48" s="80">
        <v>0</v>
      </c>
      <c r="T48" s="78">
        <f>SUMPRODUCT(LTA!F48:AJ48,LTA!F$101:AJ$101,LTA!F$103:AJ$103)</f>
        <v>336.33</v>
      </c>
      <c r="U48" s="78">
        <f>SUMPRODUCT(LTA!F48:AJ48,LTA!F$102:AJ$102,LTA!F$103:AJ$103)</f>
        <v>70.599999999999994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150.21</v>
      </c>
      <c r="AB48" s="117">
        <f>-STOA!N48</f>
        <v>0</v>
      </c>
      <c r="AC48">
        <f t="shared" si="0"/>
        <v>16.360233788617037</v>
      </c>
      <c r="AD48">
        <f t="shared" si="1"/>
        <v>1579.5942074851839</v>
      </c>
      <c r="AE48">
        <f>'IDT-1'!B48</f>
        <v>0</v>
      </c>
      <c r="AF48" s="26"/>
      <c r="AG48">
        <f t="shared" si="2"/>
        <v>1579.5942074851839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9.9554661686539294</v>
      </c>
      <c r="F49">
        <f>GT_Spot!P49</f>
        <v>0</v>
      </c>
      <c r="G49">
        <f>PPCL_NG!P49</f>
        <v>36.77717098684716</v>
      </c>
      <c r="H49">
        <f>PPCL_Spot!P49</f>
        <v>8.59</v>
      </c>
      <c r="I49">
        <f>Bawana_NG!P49</f>
        <v>75.999999999999986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800.0951101009058</v>
      </c>
      <c r="P49" s="77">
        <v>118.74548307341192</v>
      </c>
      <c r="Q49" s="77">
        <v>29.86</v>
      </c>
      <c r="R49" s="80">
        <v>34.761363636363633</v>
      </c>
      <c r="S49" s="80">
        <v>0</v>
      </c>
      <c r="T49" s="78">
        <f>SUMPRODUCT(LTA!F49:AJ49,LTA!F$101:AJ$101,LTA!F$103:AJ$103)</f>
        <v>339.31</v>
      </c>
      <c r="U49" s="78">
        <f>SUMPRODUCT(LTA!F49:AJ49,LTA!F$102:AJ$102,LTA!F$103:AJ$103)</f>
        <v>73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150.21</v>
      </c>
      <c r="AB49" s="117">
        <f>-STOA!N49</f>
        <v>0</v>
      </c>
      <c r="AC49">
        <f t="shared" si="0"/>
        <v>15.310724333278516</v>
      </c>
      <c r="AD49">
        <f t="shared" si="1"/>
        <v>1599.9938696329039</v>
      </c>
      <c r="AE49">
        <f>'IDT-1'!B49</f>
        <v>0</v>
      </c>
      <c r="AF49" s="26"/>
      <c r="AG49">
        <f t="shared" si="2"/>
        <v>1599.9938696329039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9.6640490979000298</v>
      </c>
      <c r="F50">
        <f>GT_Spot!P50</f>
        <v>0</v>
      </c>
      <c r="G50">
        <f>PPCL_NG!P50</f>
        <v>36.77717098684716</v>
      </c>
      <c r="H50">
        <f>PPCL_Spot!P50</f>
        <v>8.59</v>
      </c>
      <c r="I50">
        <f>Bawana_NG!P50</f>
        <v>75.999999999999986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802.03030341599913</v>
      </c>
      <c r="P50" s="77">
        <v>118.74548307341192</v>
      </c>
      <c r="Q50" s="77">
        <v>29.86</v>
      </c>
      <c r="R50" s="80">
        <v>34.761363636363633</v>
      </c>
      <c r="S50" s="80">
        <v>0</v>
      </c>
      <c r="T50" s="78">
        <f>SUMPRODUCT(LTA!F50:AJ50,LTA!F$101:AJ$101,LTA!F$103:AJ$103)</f>
        <v>341.64</v>
      </c>
      <c r="U50" s="78">
        <f>SUMPRODUCT(LTA!F50:AJ50,LTA!F$102:AJ$102,LTA!F$103:AJ$103)</f>
        <v>74.960000000000008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150.91</v>
      </c>
      <c r="AB50" s="117">
        <f>-STOA!N50</f>
        <v>0</v>
      </c>
      <c r="AC50">
        <f t="shared" si="0"/>
        <v>15.369101564228702</v>
      </c>
      <c r="AD50">
        <f t="shared" si="1"/>
        <v>1606.569268646293</v>
      </c>
      <c r="AE50">
        <f>'IDT-1'!B50</f>
        <v>0</v>
      </c>
      <c r="AF50" s="26"/>
      <c r="AG50">
        <f t="shared" si="2"/>
        <v>1606.569268646293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9.6640490979000298</v>
      </c>
      <c r="F51">
        <f>GT_Spot!P51</f>
        <v>0</v>
      </c>
      <c r="G51">
        <f>PPCL_NG!P51</f>
        <v>36.77717098684716</v>
      </c>
      <c r="H51">
        <f>PPCL_Spot!P51</f>
        <v>8.59</v>
      </c>
      <c r="I51">
        <f>Bawana_NG!P51</f>
        <v>75.999999999999986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812.58246431644375</v>
      </c>
      <c r="P51" s="77">
        <v>118.74548307341192</v>
      </c>
      <c r="Q51" s="77">
        <v>29.86</v>
      </c>
      <c r="R51" s="80">
        <v>34.761363636363633</v>
      </c>
      <c r="S51" s="80">
        <v>0</v>
      </c>
      <c r="T51" s="78">
        <f>SUMPRODUCT(LTA!F51:AJ51,LTA!F$101:AJ$101,LTA!F$103:AJ$103)</f>
        <v>344.06</v>
      </c>
      <c r="U51" s="78">
        <f>SUMPRODUCT(LTA!F51:AJ51,LTA!F$102:AJ$102,LTA!F$103:AJ$103)</f>
        <v>77.02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150.91</v>
      </c>
      <c r="AB51" s="117">
        <f>-STOA!N51</f>
        <v>0</v>
      </c>
      <c r="AC51">
        <f t="shared" si="0"/>
        <v>15.856509681040428</v>
      </c>
      <c r="AD51">
        <f t="shared" si="1"/>
        <v>1581.114021429926</v>
      </c>
      <c r="AE51">
        <f>'IDT-1'!B51</f>
        <v>0</v>
      </c>
      <c r="AF51" s="26"/>
      <c r="AG51">
        <f t="shared" si="2"/>
        <v>1581.114021429926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9.6640490979000298</v>
      </c>
      <c r="F52">
        <f>GT_Spot!P52</f>
        <v>0</v>
      </c>
      <c r="G52">
        <f>PPCL_NG!P52</f>
        <v>36.77717098684716</v>
      </c>
      <c r="H52">
        <f>PPCL_Spot!P52</f>
        <v>8.59</v>
      </c>
      <c r="I52">
        <f>Bawana_NG!P52</f>
        <v>75.999999999999986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814.55908550831509</v>
      </c>
      <c r="P52" s="77">
        <v>118.74548307341192</v>
      </c>
      <c r="Q52" s="77">
        <v>29.86</v>
      </c>
      <c r="R52" s="80">
        <v>34.761363636363633</v>
      </c>
      <c r="S52" s="80">
        <v>0</v>
      </c>
      <c r="T52" s="78">
        <f>SUMPRODUCT(LTA!F52:AJ52,LTA!F$101:AJ$101,LTA!F$103:AJ$103)</f>
        <v>344.23</v>
      </c>
      <c r="U52" s="78">
        <f>SUMPRODUCT(LTA!F52:AJ52,LTA!F$102:AJ$102,LTA!F$103:AJ$103)</f>
        <v>78.11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150.91</v>
      </c>
      <c r="AB52" s="117">
        <f>-STOA!N52</f>
        <v>0</v>
      </c>
      <c r="AC52">
        <f t="shared" si="0"/>
        <v>15.467719953985716</v>
      </c>
      <c r="AD52">
        <f t="shared" si="1"/>
        <v>1631.739432348852</v>
      </c>
      <c r="AE52">
        <f>'IDT-1'!B52</f>
        <v>0</v>
      </c>
      <c r="AF52" s="26"/>
      <c r="AG52">
        <f t="shared" si="2"/>
        <v>1631.739432348852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9.6640490979000298</v>
      </c>
      <c r="F53">
        <f>GT_Spot!P53</f>
        <v>0</v>
      </c>
      <c r="G53">
        <f>PPCL_NG!P53</f>
        <v>36.77717098684716</v>
      </c>
      <c r="H53">
        <f>PPCL_Spot!P53</f>
        <v>8.59</v>
      </c>
      <c r="I53">
        <f>Bawana_NG!P53</f>
        <v>75.999999999999986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783.37963652058147</v>
      </c>
      <c r="P53" s="77">
        <v>118.74548307341192</v>
      </c>
      <c r="Q53" s="77">
        <v>29.86</v>
      </c>
      <c r="R53" s="80">
        <v>34.761363636363633</v>
      </c>
      <c r="S53" s="80">
        <v>0</v>
      </c>
      <c r="T53" s="78">
        <f>SUMPRODUCT(LTA!F53:AJ53,LTA!F$101:AJ$101,LTA!F$103:AJ$103)</f>
        <v>344.33</v>
      </c>
      <c r="U53" s="78">
        <f>SUMPRODUCT(LTA!F53:AJ53,LTA!F$102:AJ$102,LTA!F$103:AJ$103)</f>
        <v>78.42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150.91</v>
      </c>
      <c r="AB53" s="117">
        <f>-STOA!N53</f>
        <v>0</v>
      </c>
      <c r="AC53">
        <f t="shared" si="0"/>
        <v>14.708651789172919</v>
      </c>
      <c r="AD53">
        <f t="shared" si="1"/>
        <v>1656.7290515259313</v>
      </c>
      <c r="AE53">
        <f>'IDT-1'!B53</f>
        <v>0</v>
      </c>
      <c r="AF53" s="26"/>
      <c r="AG53">
        <f t="shared" si="2"/>
        <v>1656.7290515259313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9.6640490979000298</v>
      </c>
      <c r="F54">
        <f>GT_Spot!P54</f>
        <v>0</v>
      </c>
      <c r="G54">
        <f>PPCL_NG!P54</f>
        <v>36.77717098684716</v>
      </c>
      <c r="H54">
        <f>PPCL_Spot!P54</f>
        <v>8.59</v>
      </c>
      <c r="I54">
        <f>Bawana_NG!P54</f>
        <v>75.999999999999986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760.08280229091315</v>
      </c>
      <c r="P54" s="77">
        <v>118.74548307341192</v>
      </c>
      <c r="Q54" s="77">
        <v>29.86</v>
      </c>
      <c r="R54" s="80">
        <v>34.761363636363633</v>
      </c>
      <c r="S54" s="80">
        <v>0</v>
      </c>
      <c r="T54" s="78">
        <f>SUMPRODUCT(LTA!F54:AJ54,LTA!F$101:AJ$101,LTA!F$103:AJ$103)</f>
        <v>344.34</v>
      </c>
      <c r="U54" s="78">
        <f>SUMPRODUCT(LTA!F54:AJ54,LTA!F$102:AJ$102,LTA!F$103:AJ$103)</f>
        <v>78.86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150.91</v>
      </c>
      <c r="AB54" s="117">
        <f>-STOA!N54</f>
        <v>0</v>
      </c>
      <c r="AC54">
        <f t="shared" si="0"/>
        <v>14.507599647951837</v>
      </c>
      <c r="AD54">
        <f t="shared" si="1"/>
        <v>1634.0832694374842</v>
      </c>
      <c r="AE54">
        <f>'IDT-1'!B54</f>
        <v>0</v>
      </c>
      <c r="AF54" s="26"/>
      <c r="AG54">
        <f t="shared" si="2"/>
        <v>1634.0832694374842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9.6640490979000298</v>
      </c>
      <c r="F55">
        <f>GT_Spot!P55</f>
        <v>0</v>
      </c>
      <c r="G55">
        <f>PPCL_NG!P55</f>
        <v>36.77717098684716</v>
      </c>
      <c r="H55">
        <f>PPCL_Spot!P55</f>
        <v>8.59</v>
      </c>
      <c r="I55">
        <f>Bawana_NG!P55</f>
        <v>75.999999999999986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776.62083683685762</v>
      </c>
      <c r="P55" s="77">
        <v>118.74548307341192</v>
      </c>
      <c r="Q55" s="77">
        <v>29.86</v>
      </c>
      <c r="R55" s="80">
        <v>34.761363636363633</v>
      </c>
      <c r="S55" s="80">
        <v>0</v>
      </c>
      <c r="T55" s="78">
        <f>SUMPRODUCT(LTA!F55:AJ55,LTA!F$101:AJ$101,LTA!F$103:AJ$103)</f>
        <v>344.32</v>
      </c>
      <c r="U55" s="78">
        <f>SUMPRODUCT(LTA!F55:AJ55,LTA!F$102:AJ$102,LTA!F$103:AJ$103)</f>
        <v>79.38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150.91</v>
      </c>
      <c r="AB55" s="117">
        <f>-STOA!N55</f>
        <v>0</v>
      </c>
      <c r="AC55">
        <f t="shared" si="0"/>
        <v>14.879487540011031</v>
      </c>
      <c r="AD55">
        <f t="shared" si="1"/>
        <v>1625.7494160913693</v>
      </c>
      <c r="AE55">
        <f>'IDT-1'!B55</f>
        <v>0</v>
      </c>
      <c r="AF55" s="26"/>
      <c r="AG55">
        <f t="shared" si="2"/>
        <v>1625.7494160913693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7.822803904170363</v>
      </c>
      <c r="F56">
        <f>GT_Spot!P56</f>
        <v>0</v>
      </c>
      <c r="G56">
        <f>PPCL_NG!P56</f>
        <v>36.77717098684716</v>
      </c>
      <c r="H56">
        <f>PPCL_Spot!P56</f>
        <v>6.59</v>
      </c>
      <c r="I56">
        <f>Bawana_NG!P56</f>
        <v>75.999999999999986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775.91247953591449</v>
      </c>
      <c r="P56" s="77">
        <v>118.74548307341192</v>
      </c>
      <c r="Q56" s="77">
        <v>29.86</v>
      </c>
      <c r="R56" s="80">
        <v>34.761363636363633</v>
      </c>
      <c r="S56" s="80">
        <v>0</v>
      </c>
      <c r="T56" s="78">
        <f>SUMPRODUCT(LTA!F56:AJ56,LTA!F$101:AJ$101,LTA!F$103:AJ$103)</f>
        <v>344.27</v>
      </c>
      <c r="U56" s="78">
        <f>SUMPRODUCT(LTA!F56:AJ56,LTA!F$102:AJ$102,LTA!F$103:AJ$103)</f>
        <v>80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150.91</v>
      </c>
      <c r="AB56" s="117">
        <f>-STOA!N56</f>
        <v>0</v>
      </c>
      <c r="AC56">
        <f t="shared" si="0"/>
        <v>14.750729850003028</v>
      </c>
      <c r="AD56">
        <f t="shared" si="1"/>
        <v>1661.4685712867047</v>
      </c>
      <c r="AE56">
        <f>'IDT-1'!B56</f>
        <v>0</v>
      </c>
      <c r="AF56" s="26"/>
      <c r="AG56">
        <f t="shared" si="2"/>
        <v>1661.4685712867047</v>
      </c>
      <c r="AI56" s="75">
        <f>PXIL!H56</f>
        <v>0</v>
      </c>
      <c r="AJ56" s="75">
        <f>PXIL!N56</f>
        <v>0</v>
      </c>
      <c r="AK56" s="75">
        <f>RTM_IEX!H56</f>
        <v>14.57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7.822803904170363</v>
      </c>
      <c r="F57">
        <f>GT_Spot!P57</f>
        <v>0</v>
      </c>
      <c r="G57">
        <f>PPCL_NG!P57</f>
        <v>36.78</v>
      </c>
      <c r="H57">
        <f>PPCL_Spot!P57</f>
        <v>7.31</v>
      </c>
      <c r="I57">
        <f>Bawana_NG!P57</f>
        <v>75.999999999999986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799.39057638278928</v>
      </c>
      <c r="P57" s="77">
        <v>118.74548307341192</v>
      </c>
      <c r="Q57" s="77">
        <v>29.86</v>
      </c>
      <c r="R57" s="80">
        <v>34.761363636363633</v>
      </c>
      <c r="S57" s="80">
        <v>0</v>
      </c>
      <c r="T57" s="78">
        <f>SUMPRODUCT(LTA!F57:AJ57,LTA!F$101:AJ$101,LTA!F$103:AJ$103)</f>
        <v>344.11</v>
      </c>
      <c r="U57" s="78">
        <f>SUMPRODUCT(LTA!F57:AJ57,LTA!F$102:AJ$102,LTA!F$103:AJ$103)</f>
        <v>81.05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150.91</v>
      </c>
      <c r="AB57" s="117">
        <f>-STOA!N57</f>
        <v>0</v>
      </c>
      <c r="AC57">
        <f t="shared" si="0"/>
        <v>15.270817997571271</v>
      </c>
      <c r="AD57">
        <f t="shared" si="1"/>
        <v>1720.0494089991639</v>
      </c>
      <c r="AE57">
        <f>'IDT-1'!B57</f>
        <v>0</v>
      </c>
      <c r="AF57" s="26"/>
      <c r="AG57">
        <f t="shared" si="2"/>
        <v>1720.0494089991639</v>
      </c>
      <c r="AI57" s="75">
        <f>PXIL!H57</f>
        <v>0</v>
      </c>
      <c r="AJ57" s="75">
        <f>PXIL!N57</f>
        <v>0</v>
      </c>
      <c r="AK57" s="75">
        <f>RTM_IEX!H57</f>
        <v>48.58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7.470498143564356</v>
      </c>
      <c r="F58">
        <f>GT_Spot!P58</f>
        <v>0</v>
      </c>
      <c r="G58">
        <f>PPCL_NG!P58</f>
        <v>36.78</v>
      </c>
      <c r="H58">
        <f>PPCL_Spot!P58</f>
        <v>7.31</v>
      </c>
      <c r="I58">
        <f>Bawana_NG!P58</f>
        <v>75.999999999999986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804.93036381732588</v>
      </c>
      <c r="P58" s="77">
        <v>118.74548307341192</v>
      </c>
      <c r="Q58" s="77">
        <v>29.86</v>
      </c>
      <c r="R58" s="80">
        <v>34.761363636363633</v>
      </c>
      <c r="S58" s="80">
        <v>0</v>
      </c>
      <c r="T58" s="78">
        <f>SUMPRODUCT(LTA!F58:AJ58,LTA!F$101:AJ$101,LTA!F$103:AJ$103)</f>
        <v>342.79999999999995</v>
      </c>
      <c r="U58" s="78">
        <f>SUMPRODUCT(LTA!F58:AJ58,LTA!F$102:AJ$102,LTA!F$103:AJ$103)</f>
        <v>88.11999999999999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150.91</v>
      </c>
      <c r="AB58" s="117">
        <f>-STOA!N58</f>
        <v>0</v>
      </c>
      <c r="AC58">
        <f t="shared" si="0"/>
        <v>15.42699583630186</v>
      </c>
      <c r="AD58">
        <f t="shared" si="1"/>
        <v>1737.640712834364</v>
      </c>
      <c r="AE58">
        <f>'IDT-1'!B58</f>
        <v>0</v>
      </c>
      <c r="AF58" s="26"/>
      <c r="AG58">
        <f t="shared" si="2"/>
        <v>1737.640712834364</v>
      </c>
      <c r="AI58" s="75">
        <f>PXIL!H58</f>
        <v>0</v>
      </c>
      <c r="AJ58" s="75">
        <f>PXIL!N58</f>
        <v>0</v>
      </c>
      <c r="AK58" s="75">
        <f>RTM_IEX!H58</f>
        <v>55.38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23.644259748329965</v>
      </c>
      <c r="F59">
        <f>GT_Spot!P59</f>
        <v>0</v>
      </c>
      <c r="G59">
        <f>PPCL_NG!P59</f>
        <v>36.78</v>
      </c>
      <c r="H59">
        <f>PPCL_Spot!P59</f>
        <v>36.57</v>
      </c>
      <c r="I59">
        <f>Bawana_NG!P59</f>
        <v>75.999999999999986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888.30525411295332</v>
      </c>
      <c r="P59" s="77">
        <v>118.74548307341192</v>
      </c>
      <c r="Q59" s="77">
        <v>29.86</v>
      </c>
      <c r="R59" s="80">
        <v>34.761363636363633</v>
      </c>
      <c r="S59" s="80">
        <v>0</v>
      </c>
      <c r="T59" s="78">
        <f>SUMPRODUCT(LTA!F59:AJ59,LTA!F$101:AJ$101,LTA!F$103:AJ$103)</f>
        <v>341.17</v>
      </c>
      <c r="U59" s="78">
        <f>SUMPRODUCT(LTA!F59:AJ59,LTA!F$102:AJ$102,LTA!F$103:AJ$103)</f>
        <v>95.570000000000007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150.91</v>
      </c>
      <c r="AB59" s="117">
        <f>-STOA!N59</f>
        <v>0</v>
      </c>
      <c r="AC59">
        <f t="shared" si="0"/>
        <v>16.380903973025315</v>
      </c>
      <c r="AD59">
        <f t="shared" si="1"/>
        <v>1845.0854565980335</v>
      </c>
      <c r="AE59">
        <f>'IDT-1'!B59</f>
        <v>0</v>
      </c>
      <c r="AF59" s="26"/>
      <c r="AG59">
        <f t="shared" si="2"/>
        <v>1845.0854565980335</v>
      </c>
      <c r="AI59" s="75">
        <f>PXIL!H59</f>
        <v>0</v>
      </c>
      <c r="AJ59" s="75">
        <f>PXIL!N59</f>
        <v>0</v>
      </c>
      <c r="AK59" s="75">
        <f>RTM_IEX!H59</f>
        <v>29.15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23.644259748329965</v>
      </c>
      <c r="F60">
        <f>GT_Spot!P60</f>
        <v>0</v>
      </c>
      <c r="G60">
        <f>PPCL_NG!P60</f>
        <v>36.78</v>
      </c>
      <c r="H60">
        <f>PPCL_Spot!P60</f>
        <v>36.57</v>
      </c>
      <c r="I60">
        <f>Bawana_NG!P60</f>
        <v>75.999999999999986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897.5772112746821</v>
      </c>
      <c r="P60" s="77">
        <v>118.74548307341192</v>
      </c>
      <c r="Q60" s="77">
        <v>29.86</v>
      </c>
      <c r="R60" s="80">
        <v>34.761363636363633</v>
      </c>
      <c r="S60" s="80">
        <v>0</v>
      </c>
      <c r="T60" s="78">
        <f>SUMPRODUCT(LTA!F60:AJ60,LTA!F$101:AJ$101,LTA!F$103:AJ$103)</f>
        <v>339.11</v>
      </c>
      <c r="U60" s="78">
        <f>SUMPRODUCT(LTA!F60:AJ60,LTA!F$102:AJ$102,LTA!F$103:AJ$103)</f>
        <v>95.81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150.91</v>
      </c>
      <c r="AB60" s="117">
        <f>-STOA!N60</f>
        <v>0</v>
      </c>
      <c r="AC60">
        <f t="shared" si="0"/>
        <v>16.446393196048529</v>
      </c>
      <c r="AD60">
        <f t="shared" si="1"/>
        <v>1852.4619245367389</v>
      </c>
      <c r="AE60">
        <f>'IDT-1'!B60</f>
        <v>0</v>
      </c>
      <c r="AF60" s="26"/>
      <c r="AG60">
        <f t="shared" si="2"/>
        <v>1852.4619245367389</v>
      </c>
      <c r="AI60" s="75">
        <f>PXIL!H60</f>
        <v>0</v>
      </c>
      <c r="AJ60" s="75">
        <f>PXIL!N60</f>
        <v>0</v>
      </c>
      <c r="AK60" s="75">
        <f>RTM_IEX!H60</f>
        <v>29.14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23.644259748329965</v>
      </c>
      <c r="F61">
        <f>GT_Spot!P61</f>
        <v>0</v>
      </c>
      <c r="G61">
        <f>PPCL_NG!P61</f>
        <v>36.78</v>
      </c>
      <c r="H61">
        <f>PPCL_Spot!P61</f>
        <v>36.57</v>
      </c>
      <c r="I61">
        <f>Bawana_NG!P61</f>
        <v>75.999999999999986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907.87345422193027</v>
      </c>
      <c r="P61" s="77">
        <v>118.74548307341192</v>
      </c>
      <c r="Q61" s="77">
        <v>29.86</v>
      </c>
      <c r="R61" s="80">
        <v>34.761363636363633</v>
      </c>
      <c r="S61" s="80">
        <v>0</v>
      </c>
      <c r="T61" s="78">
        <f>SUMPRODUCT(LTA!F61:AJ61,LTA!F$101:AJ$101,LTA!F$103:AJ$103)</f>
        <v>336.46</v>
      </c>
      <c r="U61" s="78">
        <f>SUMPRODUCT(LTA!F61:AJ61,LTA!F$102:AJ$102,LTA!F$103:AJ$103)</f>
        <v>96.14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150.91</v>
      </c>
      <c r="AB61" s="117">
        <f>-STOA!N61</f>
        <v>0</v>
      </c>
      <c r="AC61">
        <f t="shared" si="0"/>
        <v>16.526495959650177</v>
      </c>
      <c r="AD61">
        <f t="shared" si="1"/>
        <v>1801.2180647203857</v>
      </c>
      <c r="AE61">
        <f>'IDT-1'!B61</f>
        <v>0</v>
      </c>
      <c r="AF61" s="26"/>
      <c r="AG61">
        <f t="shared" si="2"/>
        <v>1801.2180647203857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23.644259748329965</v>
      </c>
      <c r="F62">
        <f>GT_Spot!P62</f>
        <v>0</v>
      </c>
      <c r="G62">
        <f>PPCL_NG!P62</f>
        <v>36.78</v>
      </c>
      <c r="H62">
        <f>PPCL_Spot!P62</f>
        <v>36.57</v>
      </c>
      <c r="I62">
        <f>Bawana_NG!P62</f>
        <v>75.999999999999986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914.66462566781115</v>
      </c>
      <c r="P62" s="77">
        <v>118.74548307341192</v>
      </c>
      <c r="Q62" s="77">
        <v>29.86</v>
      </c>
      <c r="R62" s="80">
        <v>34.761363636363633</v>
      </c>
      <c r="S62" s="80">
        <v>0</v>
      </c>
      <c r="T62" s="78">
        <f>SUMPRODUCT(LTA!F62:AJ62,LTA!F$101:AJ$101,LTA!F$103:AJ$103)</f>
        <v>333.28000000000003</v>
      </c>
      <c r="U62" s="78">
        <f>SUMPRODUCT(LTA!F62:AJ62,LTA!F$102:AJ$102,LTA!F$103:AJ$103)</f>
        <v>96.16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148.10999999999999</v>
      </c>
      <c r="AB62" s="117">
        <f>-STOA!N62</f>
        <v>0</v>
      </c>
      <c r="AC62">
        <f t="shared" si="0"/>
        <v>16.533810268373927</v>
      </c>
      <c r="AD62">
        <f t="shared" si="1"/>
        <v>1802.0419218575428</v>
      </c>
      <c r="AE62">
        <f>'IDT-1'!B62</f>
        <v>0</v>
      </c>
      <c r="AF62" s="26"/>
      <c r="AG62">
        <f t="shared" si="2"/>
        <v>1802.0419218575428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23.644259748329965</v>
      </c>
      <c r="F63">
        <f>GT_Spot!P63</f>
        <v>0</v>
      </c>
      <c r="G63">
        <f>PPCL_NG!P63</f>
        <v>36.78</v>
      </c>
      <c r="H63">
        <f>PPCL_Spot!P63</f>
        <v>36.57</v>
      </c>
      <c r="I63">
        <f>Bawana_NG!P63</f>
        <v>75.999999999999986</v>
      </c>
      <c r="J63">
        <f>Bawana_RLNG!P63</f>
        <v>0</v>
      </c>
      <c r="K63">
        <f>Bawana_Spot!P63</f>
        <v>9.3361099541857548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933.12281672215045</v>
      </c>
      <c r="P63" s="77">
        <v>118.74548307341192</v>
      </c>
      <c r="Q63" s="77">
        <v>29.86</v>
      </c>
      <c r="R63" s="80">
        <v>34.761363636363633</v>
      </c>
      <c r="S63" s="80">
        <v>0</v>
      </c>
      <c r="T63" s="78">
        <f>SUMPRODUCT(LTA!F63:AJ63,LTA!F$101:AJ$101,LTA!F$103:AJ$103)</f>
        <v>329.97</v>
      </c>
      <c r="U63" s="78">
        <f>SUMPRODUCT(LTA!F63:AJ63,LTA!F$102:AJ$102,LTA!F$103:AJ$103)</f>
        <v>102.17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147.41</v>
      </c>
      <c r="AB63" s="117">
        <f>-STOA!N63</f>
        <v>0</v>
      </c>
      <c r="AC63">
        <f t="shared" si="0"/>
        <v>17.071222070437006</v>
      </c>
      <c r="AD63">
        <f t="shared" si="1"/>
        <v>1800.2988110640049</v>
      </c>
      <c r="AE63">
        <f>'IDT-1'!B63</f>
        <v>0</v>
      </c>
      <c r="AF63" s="26"/>
      <c r="AG63">
        <f t="shared" si="2"/>
        <v>1800.2988110640049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23.644259748329965</v>
      </c>
      <c r="F64">
        <f>GT_Spot!P64</f>
        <v>0</v>
      </c>
      <c r="G64">
        <f>PPCL_NG!P64</f>
        <v>36.78</v>
      </c>
      <c r="H64">
        <f>PPCL_Spot!P64</f>
        <v>36.57</v>
      </c>
      <c r="I64">
        <f>Bawana_NG!P64</f>
        <v>75.999999999999986</v>
      </c>
      <c r="J64">
        <f>Bawana_RLNG!P64</f>
        <v>0</v>
      </c>
      <c r="K64">
        <f>Bawana_Spot!P64</f>
        <v>9.3361099541857548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965.18353995196537</v>
      </c>
      <c r="P64" s="77">
        <v>118.74548307341192</v>
      </c>
      <c r="Q64" s="77">
        <v>29.86</v>
      </c>
      <c r="R64" s="80">
        <v>34.761363636363633</v>
      </c>
      <c r="S64" s="80">
        <v>0</v>
      </c>
      <c r="T64" s="78">
        <f>SUMPRODUCT(LTA!F64:AJ64,LTA!F$101:AJ$101,LTA!F$103:AJ$103)</f>
        <v>315.75</v>
      </c>
      <c r="U64" s="78">
        <f>SUMPRODUCT(LTA!F64:AJ64,LTA!F$102:AJ$102,LTA!F$103:AJ$103)</f>
        <v>102.6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145.31</v>
      </c>
      <c r="AB64" s="117">
        <f>-STOA!N64</f>
        <v>0</v>
      </c>
      <c r="AC64">
        <f t="shared" si="0"/>
        <v>16.760739931227413</v>
      </c>
      <c r="AD64">
        <f t="shared" si="1"/>
        <v>1867.780016433029</v>
      </c>
      <c r="AE64">
        <f>'IDT-1'!B64</f>
        <v>0</v>
      </c>
      <c r="AF64" s="26"/>
      <c r="AG64">
        <f t="shared" si="2"/>
        <v>1867.780016433029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23.644259748329965</v>
      </c>
      <c r="F65">
        <f>GT_Spot!P65</f>
        <v>0</v>
      </c>
      <c r="G65">
        <f>PPCL_NG!P65</f>
        <v>36.78</v>
      </c>
      <c r="H65">
        <f>PPCL_Spot!P65</f>
        <v>36.57</v>
      </c>
      <c r="I65">
        <f>Bawana_NG!P65</f>
        <v>75.999999999999986</v>
      </c>
      <c r="J65">
        <f>Bawana_RLNG!P65</f>
        <v>0</v>
      </c>
      <c r="K65">
        <f>Bawana_Spot!P65</f>
        <v>9.3361099541857548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995.39810518687455</v>
      </c>
      <c r="P65" s="77">
        <v>118.74548307341192</v>
      </c>
      <c r="Q65" s="77">
        <v>29.86</v>
      </c>
      <c r="R65" s="80">
        <v>34.761363636363633</v>
      </c>
      <c r="S65" s="80">
        <v>0</v>
      </c>
      <c r="T65" s="78">
        <f>SUMPRODUCT(LTA!F65:AJ65,LTA!F$101:AJ$101,LTA!F$103:AJ$103)</f>
        <v>295.67</v>
      </c>
      <c r="U65" s="78">
        <f>SUMPRODUCT(LTA!F65:AJ65,LTA!F$102:AJ$102,LTA!F$103:AJ$103)</f>
        <v>102.23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142.51</v>
      </c>
      <c r="AB65" s="117">
        <f>-STOA!N65</f>
        <v>0</v>
      </c>
      <c r="AC65">
        <f t="shared" si="0"/>
        <v>17.363593884148528</v>
      </c>
      <c r="AD65">
        <f t="shared" si="1"/>
        <v>1813.1417277150174</v>
      </c>
      <c r="AE65">
        <f>'IDT-1'!B65</f>
        <v>0</v>
      </c>
      <c r="AF65" s="26"/>
      <c r="AG65">
        <f t="shared" si="2"/>
        <v>1813.1417277150174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23.644259748329965</v>
      </c>
      <c r="F66">
        <f>GT_Spot!P66</f>
        <v>0</v>
      </c>
      <c r="G66">
        <f>PPCL_NG!P66</f>
        <v>36.78</v>
      </c>
      <c r="H66">
        <f>PPCL_Spot!P66</f>
        <v>36.57</v>
      </c>
      <c r="I66">
        <f>Bawana_NG!P66</f>
        <v>75.999999999999986</v>
      </c>
      <c r="J66">
        <f>Bawana_RLNG!P66</f>
        <v>0</v>
      </c>
      <c r="K66">
        <f>Bawana_Spot!P66</f>
        <v>9.3361099541857548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1029.2050790564404</v>
      </c>
      <c r="P66" s="77">
        <v>118.74548307341192</v>
      </c>
      <c r="Q66" s="77">
        <v>29.86</v>
      </c>
      <c r="R66" s="80">
        <v>34.761363636363633</v>
      </c>
      <c r="S66" s="80">
        <v>0</v>
      </c>
      <c r="T66" s="78">
        <f>SUMPRODUCT(LTA!F66:AJ66,LTA!F$101:AJ$101,LTA!F$103:AJ$103)</f>
        <v>254.57999999999998</v>
      </c>
      <c r="U66" s="78">
        <f>SUMPRODUCT(LTA!F66:AJ66,LTA!F$102:AJ$102,LTA!F$103:AJ$103)</f>
        <v>102.69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142.51</v>
      </c>
      <c r="AB66" s="117">
        <f>-STOA!N66</f>
        <v>0</v>
      </c>
      <c r="AC66">
        <f t="shared" si="0"/>
        <v>17.028329301012651</v>
      </c>
      <c r="AD66">
        <f t="shared" si="1"/>
        <v>1837.6539661677189</v>
      </c>
      <c r="AE66">
        <f>'IDT-1'!B66</f>
        <v>0</v>
      </c>
      <c r="AF66" s="26"/>
      <c r="AG66">
        <f t="shared" si="2"/>
        <v>1837.6539661677189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23.644259748329965</v>
      </c>
      <c r="F67">
        <f>GT_Spot!P67</f>
        <v>0</v>
      </c>
      <c r="G67">
        <f>PPCL_NG!P67</f>
        <v>36.78</v>
      </c>
      <c r="H67">
        <f>PPCL_Spot!P67</f>
        <v>36.57</v>
      </c>
      <c r="I67">
        <f>Bawana_NG!P67</f>
        <v>75.999999999999986</v>
      </c>
      <c r="J67">
        <f>Bawana_RLNG!P67</f>
        <v>0</v>
      </c>
      <c r="K67">
        <f>Bawana_Spot!P67</f>
        <v>9.3361099541857548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1022.8884099693773</v>
      </c>
      <c r="P67" s="77">
        <v>118.74548307341192</v>
      </c>
      <c r="Q67" s="77">
        <v>29.86</v>
      </c>
      <c r="R67" s="80">
        <v>34.761363636363633</v>
      </c>
      <c r="S67" s="80">
        <v>0</v>
      </c>
      <c r="T67" s="78">
        <f>SUMPRODUCT(LTA!F67:AJ67,LTA!F$101:AJ$101,LTA!F$103:AJ$103)</f>
        <v>233.19</v>
      </c>
      <c r="U67" s="78">
        <f>SUMPRODUCT(LTA!F67:AJ67,LTA!F$102:AJ$102,LTA!F$103:AJ$103)</f>
        <v>102.19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145.94999999999999</v>
      </c>
      <c r="AB67" s="117">
        <f>-STOA!N67</f>
        <v>0</v>
      </c>
      <c r="AC67">
        <f t="shared" si="0"/>
        <v>16.597307552513811</v>
      </c>
      <c r="AD67">
        <f t="shared" si="1"/>
        <v>1837.318318829155</v>
      </c>
      <c r="AE67">
        <f>'IDT-1'!B67</f>
        <v>28</v>
      </c>
      <c r="AF67" s="26"/>
      <c r="AG67">
        <f t="shared" si="2"/>
        <v>1865.318318829155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23.644259748329965</v>
      </c>
      <c r="F68">
        <f>GT_Spot!P68</f>
        <v>0</v>
      </c>
      <c r="G68">
        <f>PPCL_NG!P68</f>
        <v>36.78</v>
      </c>
      <c r="H68">
        <f>PPCL_Spot!P68</f>
        <v>36.57</v>
      </c>
      <c r="I68">
        <f>Bawana_NG!P68</f>
        <v>75.999999999999986</v>
      </c>
      <c r="J68">
        <f>Bawana_RLNG!P68</f>
        <v>0</v>
      </c>
      <c r="K68">
        <f>Bawana_Spot!P68</f>
        <v>9.3361099541857548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1025.032367601762</v>
      </c>
      <c r="P68" s="77">
        <v>118.74548307341192</v>
      </c>
      <c r="Q68" s="77">
        <v>29.86</v>
      </c>
      <c r="R68" s="80">
        <v>34.579040404040406</v>
      </c>
      <c r="S68" s="80">
        <v>0</v>
      </c>
      <c r="T68" s="78">
        <f>SUMPRODUCT(LTA!F68:AJ68,LTA!F$101:AJ$101,LTA!F$103:AJ$103)</f>
        <v>208.32999999999998</v>
      </c>
      <c r="U68" s="78">
        <f>SUMPRODUCT(LTA!F68:AJ68,LTA!F$102:AJ$102,LTA!F$103:AJ$103)</f>
        <v>100.03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143.14999999999998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16.396544572845325</v>
      </c>
      <c r="AD68">
        <f t="shared" ref="AD68:AD98" si="4">SUM(B68:AB68,AI68:AR68)-AC68</f>
        <v>1804.6607162088844</v>
      </c>
      <c r="AE68">
        <f>'IDT-1'!B68</f>
        <v>47</v>
      </c>
      <c r="AF68" s="26"/>
      <c r="AG68">
        <f t="shared" ref="AG68:AG98" si="5">SUM(AD68:AF68)</f>
        <v>1851.6607162088844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23.644259748329965</v>
      </c>
      <c r="F69">
        <f>GT_Spot!P69</f>
        <v>0</v>
      </c>
      <c r="G69">
        <f>PPCL_NG!P69</f>
        <v>36.78</v>
      </c>
      <c r="H69">
        <f>PPCL_Spot!P69</f>
        <v>36.57</v>
      </c>
      <c r="I69">
        <f>Bawana_NG!P69</f>
        <v>75.999999999999986</v>
      </c>
      <c r="J69">
        <f>Bawana_RLNG!P69</f>
        <v>0</v>
      </c>
      <c r="K69">
        <f>Bawana_Spot!P69</f>
        <v>9.3361099541857548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1026.6402279093591</v>
      </c>
      <c r="P69" s="77">
        <v>118.74548307341192</v>
      </c>
      <c r="Q69" s="77">
        <v>29.86</v>
      </c>
      <c r="R69" s="80">
        <v>31.06691919191919</v>
      </c>
      <c r="S69" s="80">
        <v>0</v>
      </c>
      <c r="T69" s="78">
        <f>SUMPRODUCT(LTA!F69:AJ69,LTA!F$101:AJ$101,LTA!F$103:AJ$103)</f>
        <v>181.64000000000001</v>
      </c>
      <c r="U69" s="78">
        <f>SUMPRODUCT(LTA!F69:AJ69,LTA!F$102:AJ$102,LTA!F$103:AJ$103)</f>
        <v>104.91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141.04999999999998</v>
      </c>
      <c r="AB69" s="117">
        <f>-STOA!N69</f>
        <v>0</v>
      </c>
      <c r="AC69">
        <f t="shared" si="3"/>
        <v>16.249282224585272</v>
      </c>
      <c r="AD69">
        <f t="shared" si="4"/>
        <v>1769.9937176526205</v>
      </c>
      <c r="AE69">
        <f>'IDT-1'!B69</f>
        <v>71</v>
      </c>
      <c r="AF69" s="26"/>
      <c r="AG69">
        <f t="shared" si="5"/>
        <v>1840.9937176526205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23.644259748329965</v>
      </c>
      <c r="F70">
        <f>GT_Spot!P70</f>
        <v>0</v>
      </c>
      <c r="G70">
        <f>PPCL_NG!P70</f>
        <v>36.78</v>
      </c>
      <c r="H70">
        <f>PPCL_Spot!P70</f>
        <v>36.57</v>
      </c>
      <c r="I70">
        <f>Bawana_NG!P70</f>
        <v>75.999999999999986</v>
      </c>
      <c r="J70">
        <f>Bawana_RLNG!P70</f>
        <v>0</v>
      </c>
      <c r="K70">
        <f>Bawana_Spot!P70</f>
        <v>9.3361099541857548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1030.5207358405721</v>
      </c>
      <c r="P70" s="77">
        <v>118.74548307341192</v>
      </c>
      <c r="Q70" s="77">
        <v>29.86</v>
      </c>
      <c r="R70" s="80">
        <v>29.234090909090906</v>
      </c>
      <c r="S70" s="80">
        <v>0</v>
      </c>
      <c r="T70" s="78">
        <f>SUMPRODUCT(LTA!F70:AJ70,LTA!F$101:AJ$101,LTA!F$103:AJ$103)</f>
        <v>158.25</v>
      </c>
      <c r="U70" s="78">
        <f>SUMPRODUCT(LTA!F70:AJ70,LTA!F$102:AJ$102,LTA!F$103:AJ$103)</f>
        <v>105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139.64999999999998</v>
      </c>
      <c r="AB70" s="117">
        <f>-STOA!N70</f>
        <v>0</v>
      </c>
      <c r="AC70">
        <f t="shared" si="3"/>
        <v>16.147601208235205</v>
      </c>
      <c r="AD70">
        <f t="shared" si="4"/>
        <v>1736.4430783173552</v>
      </c>
      <c r="AE70">
        <f>'IDT-1'!B70</f>
        <v>101</v>
      </c>
      <c r="AF70" s="26"/>
      <c r="AG70">
        <f t="shared" si="5"/>
        <v>1837.4430783173552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21.904520766773164</v>
      </c>
      <c r="F71">
        <f>GT_Spot!P71</f>
        <v>0</v>
      </c>
      <c r="G71">
        <f>PPCL_NG!P71</f>
        <v>36.78</v>
      </c>
      <c r="H71">
        <f>PPCL_Spot!P71</f>
        <v>40</v>
      </c>
      <c r="I71">
        <f>Bawana_NG!P71</f>
        <v>75.999999999999986</v>
      </c>
      <c r="J71">
        <f>Bawana_RLNG!P71</f>
        <v>0</v>
      </c>
      <c r="K71">
        <f>Bawana_Spot!P71</f>
        <v>9.3361099541857548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959.80379947893687</v>
      </c>
      <c r="P71" s="77">
        <v>118.74548307341192</v>
      </c>
      <c r="Q71" s="77">
        <v>29.86</v>
      </c>
      <c r="R71" s="80">
        <v>27.334090909090907</v>
      </c>
      <c r="S71" s="80">
        <v>0</v>
      </c>
      <c r="T71" s="78">
        <f>SUMPRODUCT(LTA!F71:AJ71,LTA!F$101:AJ$101,LTA!F$103:AJ$103)</f>
        <v>128.19999999999999</v>
      </c>
      <c r="U71" s="78">
        <f>SUMPRODUCT(LTA!F71:AJ71,LTA!F$102:AJ$102,LTA!F$103:AJ$103)</f>
        <v>103.22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37.89</v>
      </c>
      <c r="Z71" s="75">
        <f>IEX!N71</f>
        <v>0</v>
      </c>
      <c r="AA71" s="117">
        <f>STOA!H71</f>
        <v>137.54999999999998</v>
      </c>
      <c r="AB71" s="117">
        <f>-STOA!N71</f>
        <v>0</v>
      </c>
      <c r="AC71">
        <f t="shared" si="3"/>
        <v>15.348203236805107</v>
      </c>
      <c r="AD71">
        <f t="shared" si="4"/>
        <v>1728.7658009455934</v>
      </c>
      <c r="AE71">
        <f>'IDT-1'!B71</f>
        <v>120.947</v>
      </c>
      <c r="AF71" s="26"/>
      <c r="AG71">
        <f t="shared" si="5"/>
        <v>1849.7128009455932</v>
      </c>
      <c r="AI71" s="75">
        <f>PXIL!H71</f>
        <v>0</v>
      </c>
      <c r="AJ71" s="75">
        <f>PXIL!N71</f>
        <v>0</v>
      </c>
      <c r="AK71" s="75">
        <f>RTM_IEX!H71</f>
        <v>17.489999999999998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21.904520766773164</v>
      </c>
      <c r="F72">
        <f>GT_Spot!P72</f>
        <v>0</v>
      </c>
      <c r="G72">
        <f>PPCL_NG!P72</f>
        <v>36.78</v>
      </c>
      <c r="H72">
        <f>PPCL_Spot!P72</f>
        <v>40</v>
      </c>
      <c r="I72">
        <f>Bawana_NG!P72</f>
        <v>75.999999999999986</v>
      </c>
      <c r="J72">
        <f>Bawana_RLNG!P72</f>
        <v>0</v>
      </c>
      <c r="K72">
        <f>Bawana_Spot!P72</f>
        <v>9.3361099541857548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953.90399522918563</v>
      </c>
      <c r="P72" s="77">
        <v>118.74548307341192</v>
      </c>
      <c r="Q72" s="77">
        <v>29.86</v>
      </c>
      <c r="R72" s="80">
        <v>26.105808080808078</v>
      </c>
      <c r="S72" s="80">
        <v>0</v>
      </c>
      <c r="T72" s="78">
        <f>SUMPRODUCT(LTA!F72:AJ72,LTA!F$101:AJ$101,LTA!F$103:AJ$103)</f>
        <v>100.76</v>
      </c>
      <c r="U72" s="78">
        <f>SUMPRODUCT(LTA!F72:AJ72,LTA!F$102:AJ$102,LTA!F$103:AJ$103)</f>
        <v>101.82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79.66</v>
      </c>
      <c r="Z72" s="75">
        <f>IEX!N72</f>
        <v>0</v>
      </c>
      <c r="AA72" s="117">
        <f>STOA!H72</f>
        <v>134.75</v>
      </c>
      <c r="AB72" s="117">
        <f>-STOA!N72</f>
        <v>0</v>
      </c>
      <c r="AC72">
        <f t="shared" si="3"/>
        <v>15.522564406273048</v>
      </c>
      <c r="AD72">
        <f t="shared" si="4"/>
        <v>1680.1033526980914</v>
      </c>
      <c r="AE72">
        <f>'IDT-1'!B72</f>
        <v>107.541</v>
      </c>
      <c r="AF72" s="26"/>
      <c r="AG72">
        <f t="shared" si="5"/>
        <v>1787.6443526980913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22.45906040268456</v>
      </c>
      <c r="F73">
        <f>GT_Spot!P73</f>
        <v>0</v>
      </c>
      <c r="G73">
        <f>PPCL_NG!P73</f>
        <v>36.78</v>
      </c>
      <c r="H73">
        <f>PPCL_Spot!P73</f>
        <v>40</v>
      </c>
      <c r="I73">
        <f>Bawana_NG!P73</f>
        <v>75.999999999999986</v>
      </c>
      <c r="J73">
        <f>Bawana_RLNG!P73</f>
        <v>0</v>
      </c>
      <c r="K73">
        <f>Bawana_Spot!P73</f>
        <v>9.3361099541857548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931.42899105663264</v>
      </c>
      <c r="P73" s="77">
        <v>118.74548307341192</v>
      </c>
      <c r="Q73" s="77">
        <v>29.86</v>
      </c>
      <c r="R73" s="80">
        <v>16.495454545454546</v>
      </c>
      <c r="S73" s="80">
        <v>0</v>
      </c>
      <c r="T73" s="78">
        <f>SUMPRODUCT(LTA!F73:AJ73,LTA!F$101:AJ$101,LTA!F$103:AJ$103)</f>
        <v>71.699999999999989</v>
      </c>
      <c r="U73" s="78">
        <f>SUMPRODUCT(LTA!F73:AJ73,LTA!F$102:AJ$102,LTA!F$103:AJ$103)</f>
        <v>99.77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112.69</v>
      </c>
      <c r="Z73" s="75">
        <f>IEX!N73</f>
        <v>0</v>
      </c>
      <c r="AA73" s="117">
        <f>STOA!H73</f>
        <v>131.94999999999999</v>
      </c>
      <c r="AB73" s="117">
        <f>-STOA!N73</f>
        <v>0</v>
      </c>
      <c r="AC73">
        <f t="shared" si="3"/>
        <v>15.308374227417056</v>
      </c>
      <c r="AD73">
        <f t="shared" si="4"/>
        <v>1639.9067248049523</v>
      </c>
      <c r="AE73">
        <f>'IDT-1'!B73</f>
        <v>98.942999999999998</v>
      </c>
      <c r="AF73" s="26"/>
      <c r="AG73">
        <f t="shared" si="5"/>
        <v>1738.8497248049523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24.919999999999998</v>
      </c>
      <c r="F74">
        <f>GT_Spot!P74</f>
        <v>0</v>
      </c>
      <c r="G74">
        <f>PPCL_NG!P74</f>
        <v>36.78</v>
      </c>
      <c r="H74">
        <f>PPCL_Spot!P74</f>
        <v>40</v>
      </c>
      <c r="I74">
        <f>Bawana_NG!P74</f>
        <v>75.999999999999986</v>
      </c>
      <c r="J74">
        <f>Bawana_RLNG!P74</f>
        <v>0</v>
      </c>
      <c r="K74">
        <f>Bawana_Spot!P74</f>
        <v>9.3361099541857548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954.20884987860791</v>
      </c>
      <c r="P74" s="77">
        <v>118.74548307341192</v>
      </c>
      <c r="Q74" s="77">
        <v>29.86</v>
      </c>
      <c r="R74" s="80">
        <v>6.290151515151515</v>
      </c>
      <c r="S74" s="80">
        <v>0</v>
      </c>
      <c r="T74" s="78">
        <f>SUMPRODUCT(LTA!F74:AJ74,LTA!F$101:AJ$101,LTA!F$103:AJ$103)</f>
        <v>53.35</v>
      </c>
      <c r="U74" s="78">
        <f>SUMPRODUCT(LTA!F74:AJ74,LTA!F$102:AJ$102,LTA!F$103:AJ$103)</f>
        <v>101.71000000000001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98.12</v>
      </c>
      <c r="Z74" s="75">
        <f>IEX!N74</f>
        <v>0</v>
      </c>
      <c r="AA74" s="117">
        <f>STOA!H74</f>
        <v>131.25</v>
      </c>
      <c r="AB74" s="117">
        <f>-STOA!N74</f>
        <v>0</v>
      </c>
      <c r="AC74">
        <f t="shared" si="3"/>
        <v>14.993218163918433</v>
      </c>
      <c r="AD74">
        <f t="shared" si="4"/>
        <v>1642.5773762574383</v>
      </c>
      <c r="AE74">
        <f>'IDT-1'!B74</f>
        <v>99.441000000000003</v>
      </c>
      <c r="AF74" s="26"/>
      <c r="AG74">
        <f t="shared" si="5"/>
        <v>1742.0183762574384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22.567209971236817</v>
      </c>
      <c r="F75">
        <f>GT_Spot!P75</f>
        <v>0</v>
      </c>
      <c r="G75">
        <f>PPCL_NG!P75</f>
        <v>36.78</v>
      </c>
      <c r="H75">
        <f>PPCL_Spot!P75</f>
        <v>40</v>
      </c>
      <c r="I75">
        <f>Bawana_NG!P75</f>
        <v>94.946108766034172</v>
      </c>
      <c r="J75">
        <f>Bawana_RLNG!P75</f>
        <v>0</v>
      </c>
      <c r="K75">
        <f>Bawana_Spot!P75</f>
        <v>21.79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1045.5185080512122</v>
      </c>
      <c r="P75" s="77">
        <v>118.74548307341192</v>
      </c>
      <c r="Q75" s="77">
        <v>29.86</v>
      </c>
      <c r="R75" s="80">
        <v>0</v>
      </c>
      <c r="S75" s="80">
        <v>0</v>
      </c>
      <c r="T75" s="78">
        <f>SUMPRODUCT(LTA!F75:AJ75,LTA!F$101:AJ$101,LTA!F$103:AJ$103)</f>
        <v>36.94</v>
      </c>
      <c r="U75" s="78">
        <f>SUMPRODUCT(LTA!F75:AJ75,LTA!F$102:AJ$102,LTA!F$103:AJ$103)</f>
        <v>99.32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60.23</v>
      </c>
      <c r="Z75" s="75">
        <f>IEX!N75</f>
        <v>0</v>
      </c>
      <c r="AA75" s="117">
        <f>STOA!H75</f>
        <v>154.87000000000003</v>
      </c>
      <c r="AB75" s="117">
        <f>-STOA!N75</f>
        <v>0</v>
      </c>
      <c r="AC75">
        <f t="shared" si="3"/>
        <v>16.158773763427128</v>
      </c>
      <c r="AD75">
        <f t="shared" si="4"/>
        <v>1671.4085360984677</v>
      </c>
      <c r="AE75">
        <f>'IDT-1'!B75</f>
        <v>101.255</v>
      </c>
      <c r="AF75" s="26"/>
      <c r="AG75">
        <f t="shared" si="5"/>
        <v>1772.6635360984678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22.567209971236817</v>
      </c>
      <c r="F76">
        <f>GT_Spot!P76</f>
        <v>0</v>
      </c>
      <c r="G76">
        <f>PPCL_NG!P76</f>
        <v>36.78</v>
      </c>
      <c r="H76">
        <f>PPCL_Spot!P76</f>
        <v>40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1062.2490757488122</v>
      </c>
      <c r="P76" s="77">
        <v>118.74548307341192</v>
      </c>
      <c r="Q76" s="77">
        <v>29.86</v>
      </c>
      <c r="R76" s="80">
        <v>0</v>
      </c>
      <c r="S76" s="80">
        <v>0</v>
      </c>
      <c r="T76" s="78">
        <f>SUMPRODUCT(LTA!F76:AJ76,LTA!F$101:AJ$101,LTA!F$103:AJ$103)</f>
        <v>22.77</v>
      </c>
      <c r="U76" s="78">
        <f>SUMPRODUCT(LTA!F76:AJ76,LTA!F$102:AJ$102,LTA!F$103:AJ$103)</f>
        <v>96.350000000000009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32.06</v>
      </c>
      <c r="Z76" s="75">
        <f>IEX!N76</f>
        <v>0</v>
      </c>
      <c r="AA76" s="117">
        <f>STOA!H76</f>
        <v>153.47000000000003</v>
      </c>
      <c r="AB76" s="117">
        <f>-STOA!N76</f>
        <v>0</v>
      </c>
      <c r="AC76">
        <f t="shared" si="3"/>
        <v>15.79760176715808</v>
      </c>
      <c r="AD76">
        <f t="shared" si="4"/>
        <v>1618.6741670263025</v>
      </c>
      <c r="AE76">
        <f>'IDT-1'!B76</f>
        <v>110.306</v>
      </c>
      <c r="AF76" s="26"/>
      <c r="AG76">
        <f t="shared" si="5"/>
        <v>1728.9801670263025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22.567209971236817</v>
      </c>
      <c r="F77">
        <f>GT_Spot!P77</f>
        <v>0</v>
      </c>
      <c r="G77">
        <f>PPCL_NG!P77</f>
        <v>36.78</v>
      </c>
      <c r="H77">
        <f>PPCL_Spot!P77</f>
        <v>40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1090.5023925807011</v>
      </c>
      <c r="P77" s="77">
        <v>118.74548307341192</v>
      </c>
      <c r="Q77" s="77">
        <v>29.86</v>
      </c>
      <c r="R77" s="80">
        <v>0</v>
      </c>
      <c r="S77" s="80">
        <v>0</v>
      </c>
      <c r="T77" s="78">
        <f>SUMPRODUCT(LTA!F77:AJ77,LTA!F$101:AJ$101,LTA!F$103:AJ$103)</f>
        <v>13.099999999999998</v>
      </c>
      <c r="U77" s="78">
        <f>SUMPRODUCT(LTA!F77:AJ77,LTA!F$102:AJ$102,LTA!F$103:AJ$103)</f>
        <v>90.85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50.51</v>
      </c>
      <c r="Z77" s="75">
        <f>IEX!N77</f>
        <v>0</v>
      </c>
      <c r="AA77" s="117">
        <f>STOA!H77</f>
        <v>152.07000000000002</v>
      </c>
      <c r="AB77" s="117">
        <f>-STOA!N77</f>
        <v>0</v>
      </c>
      <c r="AC77">
        <f t="shared" si="3"/>
        <v>16.444534438733101</v>
      </c>
      <c r="AD77">
        <f t="shared" si="4"/>
        <v>1605.1605511866162</v>
      </c>
      <c r="AE77">
        <f>'IDT-1'!B77</f>
        <v>103.051</v>
      </c>
      <c r="AF77" s="26"/>
      <c r="AG77">
        <f t="shared" si="5"/>
        <v>1708.2115511866161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24.008024042073622</v>
      </c>
      <c r="F78">
        <f>GT_Spot!P78</f>
        <v>0</v>
      </c>
      <c r="G78">
        <f>PPCL_NG!P78</f>
        <v>36.78</v>
      </c>
      <c r="H78">
        <f>PPCL_Spot!P78</f>
        <v>40</v>
      </c>
      <c r="I78">
        <f>Bawana_NG!P78</f>
        <v>99.62</v>
      </c>
      <c r="J78">
        <f>Bawana_RLNG!P78</f>
        <v>0</v>
      </c>
      <c r="K78">
        <f>Bawana_Spot!P78</f>
        <v>29.842280822441335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1122.4019695047009</v>
      </c>
      <c r="P78" s="77">
        <v>118.74548307341192</v>
      </c>
      <c r="Q78" s="77">
        <v>29.86</v>
      </c>
      <c r="R78" s="80">
        <v>0</v>
      </c>
      <c r="S78" s="80">
        <v>0</v>
      </c>
      <c r="T78" s="78">
        <f>SUMPRODUCT(LTA!F78:AJ78,LTA!F$101:AJ$101,LTA!F$103:AJ$103)</f>
        <v>5.33</v>
      </c>
      <c r="U78" s="78">
        <f>SUMPRODUCT(LTA!F78:AJ78,LTA!F$102:AJ$102,LTA!F$103:AJ$103)</f>
        <v>85.41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61.76</v>
      </c>
      <c r="Z78" s="75">
        <f>IEX!N78</f>
        <v>0</v>
      </c>
      <c r="AA78" s="117">
        <f>STOA!H78</f>
        <v>150.67000000000002</v>
      </c>
      <c r="AB78" s="117">
        <f>-STOA!N78</f>
        <v>0</v>
      </c>
      <c r="AC78">
        <f t="shared" si="3"/>
        <v>16.970973950725149</v>
      </c>
      <c r="AD78">
        <f t="shared" si="4"/>
        <v>1664.4567834919023</v>
      </c>
      <c r="AE78">
        <f>'IDT-1'!B78</f>
        <v>96.638999999999996</v>
      </c>
      <c r="AF78" s="26"/>
      <c r="AG78">
        <f t="shared" si="5"/>
        <v>1761.0957834919022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24.008024042073622</v>
      </c>
      <c r="F79">
        <f>GT_Spot!P79</f>
        <v>0</v>
      </c>
      <c r="G79">
        <f>PPCL_NG!P79</f>
        <v>36.78</v>
      </c>
      <c r="H79">
        <f>PPCL_Spot!P79</f>
        <v>40</v>
      </c>
      <c r="I79">
        <f>Bawana_NG!P79</f>
        <v>99.62</v>
      </c>
      <c r="J79">
        <f>Bawana_RLNG!P79</f>
        <v>0</v>
      </c>
      <c r="K79">
        <f>Bawana_Spot!P79</f>
        <v>29.842280822441335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1177.0164858494877</v>
      </c>
      <c r="P79" s="77">
        <v>118.74548307341192</v>
      </c>
      <c r="Q79" s="77">
        <v>29.86</v>
      </c>
      <c r="R79" s="80">
        <v>0</v>
      </c>
      <c r="S79" s="80">
        <v>0</v>
      </c>
      <c r="T79" s="78">
        <f>SUMPRODUCT(LTA!F79:AJ79,LTA!F$101:AJ$101,LTA!F$103:AJ$103)</f>
        <v>0.51</v>
      </c>
      <c r="U79" s="78">
        <f>SUMPRODUCT(LTA!F79:AJ79,LTA!F$102:AJ$102,LTA!F$103:AJ$103)</f>
        <v>77.330000000000013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150.32000000000002</v>
      </c>
      <c r="AB79" s="117">
        <f>-STOA!N79</f>
        <v>0</v>
      </c>
      <c r="AC79">
        <f t="shared" si="3"/>
        <v>16.960178117480979</v>
      </c>
      <c r="AD79">
        <f t="shared" si="4"/>
        <v>1625.0720956699331</v>
      </c>
      <c r="AE79">
        <f>'IDT-1'!B79</f>
        <v>120</v>
      </c>
      <c r="AF79" s="26"/>
      <c r="AG79">
        <f t="shared" si="5"/>
        <v>1745.0720956699331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24.008024042073622</v>
      </c>
      <c r="F80">
        <f>GT_Spot!P80</f>
        <v>0</v>
      </c>
      <c r="G80">
        <f>PPCL_NG!P80</f>
        <v>36.78</v>
      </c>
      <c r="H80">
        <f>PPCL_Spot!P80</f>
        <v>40</v>
      </c>
      <c r="I80">
        <f>Bawana_NG!P80</f>
        <v>99.62</v>
      </c>
      <c r="J80">
        <f>Bawana_RLNG!P80</f>
        <v>0</v>
      </c>
      <c r="K80">
        <f>Bawana_Spot!P80</f>
        <v>29.842280822441335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1184.1294677582878</v>
      </c>
      <c r="P80" s="77">
        <v>118.74548307341192</v>
      </c>
      <c r="Q80" s="77">
        <v>29.86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78.849999999999994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149.97000000000003</v>
      </c>
      <c r="AB80" s="117">
        <f>-STOA!N80</f>
        <v>0</v>
      </c>
      <c r="AC80">
        <f t="shared" si="3"/>
        <v>16.779992787656951</v>
      </c>
      <c r="AD80">
        <f t="shared" si="4"/>
        <v>1661.0252629085574</v>
      </c>
      <c r="AE80">
        <f>'IDT-1'!B80</f>
        <v>87</v>
      </c>
      <c r="AF80" s="26"/>
      <c r="AG80">
        <f t="shared" si="5"/>
        <v>1748.0252629085574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24.008024042073622</v>
      </c>
      <c r="F81">
        <f>GT_Spot!P81</f>
        <v>0</v>
      </c>
      <c r="G81">
        <f>PPCL_NG!P81</f>
        <v>36.78</v>
      </c>
      <c r="H81">
        <f>PPCL_Spot!P81</f>
        <v>40</v>
      </c>
      <c r="I81">
        <f>Bawana_NG!P81</f>
        <v>99.62</v>
      </c>
      <c r="J81">
        <f>Bawana_RLNG!P81</f>
        <v>0</v>
      </c>
      <c r="K81">
        <f>Bawana_Spot!P81</f>
        <v>29.842280822441335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1184.2383537830879</v>
      </c>
      <c r="P81" s="77">
        <v>118.74548307341192</v>
      </c>
      <c r="Q81" s="77">
        <v>29.86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75.37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149.97000000000003</v>
      </c>
      <c r="AB81" s="117">
        <f>-STOA!N81</f>
        <v>0</v>
      </c>
      <c r="AC81">
        <f t="shared" si="3"/>
        <v>16.99003642777447</v>
      </c>
      <c r="AD81">
        <f t="shared" si="4"/>
        <v>1630.4441052932402</v>
      </c>
      <c r="AE81">
        <f>'IDT-1'!B81</f>
        <v>109</v>
      </c>
      <c r="AF81" s="26"/>
      <c r="AG81">
        <f t="shared" si="5"/>
        <v>1739.4441052932402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-141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24.258211870773852</v>
      </c>
      <c r="F82">
        <f>GT_Spot!P82</f>
        <v>0</v>
      </c>
      <c r="G82">
        <f>PPCL_NG!P82</f>
        <v>36.78</v>
      </c>
      <c r="H82">
        <f>PPCL_Spot!P82</f>
        <v>40</v>
      </c>
      <c r="I82">
        <f>Bawana_NG!P82</f>
        <v>99.62</v>
      </c>
      <c r="J82">
        <f>Bawana_RLNG!P82</f>
        <v>0</v>
      </c>
      <c r="K82">
        <f>Bawana_Spot!P82</f>
        <v>29.842280822441335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1184.2939257590879</v>
      </c>
      <c r="P82" s="77">
        <v>118.74548307341192</v>
      </c>
      <c r="Q82" s="77">
        <v>29.86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73.28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149.97000000000003</v>
      </c>
      <c r="AB82" s="117">
        <f>-STOA!N82</f>
        <v>0</v>
      </c>
      <c r="AC82">
        <f t="shared" si="3"/>
        <v>16.672478778301191</v>
      </c>
      <c r="AD82">
        <f t="shared" si="4"/>
        <v>1662.9774227474136</v>
      </c>
      <c r="AE82">
        <f>'IDT-1'!B82</f>
        <v>130</v>
      </c>
      <c r="AF82" s="26"/>
      <c r="AG82">
        <f t="shared" si="5"/>
        <v>1792.9774227474136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26.208301789271562</v>
      </c>
      <c r="F83">
        <f>GT_Spot!P83</f>
        <v>0</v>
      </c>
      <c r="G83">
        <f>PPCL_NG!P83</f>
        <v>36.78</v>
      </c>
      <c r="H83">
        <f>PPCL_Spot!P83</f>
        <v>39.807156631669173</v>
      </c>
      <c r="I83">
        <f>Bawana_NG!P83</f>
        <v>99.62</v>
      </c>
      <c r="J83">
        <f>Bawana_RLNG!P83</f>
        <v>0</v>
      </c>
      <c r="K83">
        <f>Bawana_Spot!P83</f>
        <v>24.841853316421702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1179.7038352713334</v>
      </c>
      <c r="P83" s="77">
        <v>118.74548307341192</v>
      </c>
      <c r="Q83" s="77">
        <v>29.86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78.260000000000005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149.97000000000003</v>
      </c>
      <c r="AB83" s="117">
        <f>-STOA!N83</f>
        <v>0</v>
      </c>
      <c r="AC83">
        <f t="shared" si="3"/>
        <v>16.452051184109152</v>
      </c>
      <c r="AD83">
        <f t="shared" si="4"/>
        <v>1682.3445788979984</v>
      </c>
      <c r="AE83">
        <f>'IDT-1'!B83</f>
        <v>142</v>
      </c>
      <c r="AF83" s="26"/>
      <c r="AG83">
        <f t="shared" si="5"/>
        <v>1824.3445788979984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24.985495403472928</v>
      </c>
      <c r="F84">
        <f>GT_Spot!P84</f>
        <v>0</v>
      </c>
      <c r="G84">
        <f>PPCL_NG!P84</f>
        <v>36.78</v>
      </c>
      <c r="H84">
        <f>PPCL_Spot!P84</f>
        <v>39.81</v>
      </c>
      <c r="I84">
        <f>Bawana_NG!P84</f>
        <v>99.62</v>
      </c>
      <c r="J84">
        <f>Bawana_RLNG!P84</f>
        <v>0</v>
      </c>
      <c r="K84">
        <f>Bawana_Spot!P84</f>
        <v>24.841853316421702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1179.9350301513334</v>
      </c>
      <c r="P84" s="77">
        <v>118.74548307341192</v>
      </c>
      <c r="Q84" s="77">
        <v>29.86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78.190000000000012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149.97000000000003</v>
      </c>
      <c r="AB84" s="117">
        <f>-STOA!N84</f>
        <v>0</v>
      </c>
      <c r="AC84">
        <f t="shared" si="3"/>
        <v>16.469368407066021</v>
      </c>
      <c r="AD84">
        <f t="shared" si="4"/>
        <v>1678.2684935375739</v>
      </c>
      <c r="AE84">
        <f>'IDT-1'!B84</f>
        <v>158</v>
      </c>
      <c r="AF84" s="26"/>
      <c r="AG84">
        <f t="shared" si="5"/>
        <v>1836.2684935375739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24.985495403472928</v>
      </c>
      <c r="F85">
        <f>GT_Spot!P85</f>
        <v>0</v>
      </c>
      <c r="G85">
        <f>PPCL_NG!P85</f>
        <v>36.78</v>
      </c>
      <c r="H85">
        <f>PPCL_Spot!P85</f>
        <v>40</v>
      </c>
      <c r="I85">
        <f>Bawana_NG!P85</f>
        <v>99.62</v>
      </c>
      <c r="J85">
        <f>Bawana_RLNG!P85</f>
        <v>0</v>
      </c>
      <c r="K85">
        <f>Bawana_Spot!P85</f>
        <v>24.841853316421702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1168.9793647028184</v>
      </c>
      <c r="P85" s="77">
        <v>118.74548307341192</v>
      </c>
      <c r="Q85" s="77">
        <v>29.86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81.83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29.15</v>
      </c>
      <c r="Z85" s="75">
        <f>IEX!N85</f>
        <v>0</v>
      </c>
      <c r="AA85" s="117">
        <f>STOA!H85</f>
        <v>149.97000000000003</v>
      </c>
      <c r="AB85" s="117">
        <f>-STOA!N85</f>
        <v>0</v>
      </c>
      <c r="AC85">
        <f t="shared" si="3"/>
        <v>16.56552314837494</v>
      </c>
      <c r="AD85">
        <f t="shared" si="4"/>
        <v>1711.19667334775</v>
      </c>
      <c r="AE85">
        <f>'IDT-1'!B85</f>
        <v>157.369</v>
      </c>
      <c r="AF85" s="26"/>
      <c r="AG85">
        <f t="shared" si="5"/>
        <v>1868.5656733477499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24.985495403472928</v>
      </c>
      <c r="F86">
        <f>GT_Spot!P86</f>
        <v>0</v>
      </c>
      <c r="G86">
        <f>PPCL_NG!P86</f>
        <v>36.78</v>
      </c>
      <c r="H86">
        <f>PPCL_Spot!P86</f>
        <v>40</v>
      </c>
      <c r="I86">
        <f>Bawana_NG!P86</f>
        <v>99.62</v>
      </c>
      <c r="J86">
        <f>Bawana_RLNG!P86</f>
        <v>0</v>
      </c>
      <c r="K86">
        <f>Bawana_Spot!P86</f>
        <v>24.841853316421702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1167.9921313820182</v>
      </c>
      <c r="P86" s="77">
        <v>118.74548307341192</v>
      </c>
      <c r="Q86" s="77">
        <v>29.86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83.06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74.8</v>
      </c>
      <c r="Z86" s="75">
        <f>IEX!N86</f>
        <v>0</v>
      </c>
      <c r="AA86" s="117">
        <f>STOA!H86</f>
        <v>149.97000000000003</v>
      </c>
      <c r="AB86" s="117">
        <f>-STOA!N86</f>
        <v>0</v>
      </c>
      <c r="AC86">
        <f t="shared" si="3"/>
        <v>17.644117186838741</v>
      </c>
      <c r="AD86">
        <f t="shared" si="4"/>
        <v>1680.0108459884857</v>
      </c>
      <c r="AE86">
        <f>'IDT-1'!B86</f>
        <v>148.00399999999999</v>
      </c>
      <c r="AF86" s="26"/>
      <c r="AG86">
        <f t="shared" si="5"/>
        <v>1828.0148459884856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24.985495403472928</v>
      </c>
      <c r="F87">
        <f>GT_Spot!P87</f>
        <v>0</v>
      </c>
      <c r="G87">
        <f>PPCL_NG!P87</f>
        <v>36.78</v>
      </c>
      <c r="H87">
        <f>PPCL_Spot!P87</f>
        <v>40</v>
      </c>
      <c r="I87">
        <f>Bawana_NG!P87</f>
        <v>99.62</v>
      </c>
      <c r="J87">
        <f>Bawana_RLNG!P87</f>
        <v>0</v>
      </c>
      <c r="K87">
        <f>Bawana_Spot!P87</f>
        <v>25.001863863416087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1131.3779042200183</v>
      </c>
      <c r="P87" s="77">
        <v>118.74548307341192</v>
      </c>
      <c r="Q87" s="77">
        <v>29.86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83.41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35.950000000000003</v>
      </c>
      <c r="Z87" s="75">
        <f>IEX!N87</f>
        <v>0</v>
      </c>
      <c r="AA87" s="117">
        <f>STOA!H87</f>
        <v>247.12000000000003</v>
      </c>
      <c r="AB87" s="117">
        <f>-STOA!N87</f>
        <v>0</v>
      </c>
      <c r="AC87">
        <f t="shared" si="3"/>
        <v>17.493193107261074</v>
      </c>
      <c r="AD87">
        <f t="shared" si="4"/>
        <v>1741.3575534530582</v>
      </c>
      <c r="AE87">
        <f>'IDT-1'!B87</f>
        <v>128.828</v>
      </c>
      <c r="AF87" s="26"/>
      <c r="AG87">
        <f t="shared" si="5"/>
        <v>1870.1855534530582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24.985495403472928</v>
      </c>
      <c r="F88">
        <f>GT_Spot!P88</f>
        <v>0</v>
      </c>
      <c r="G88">
        <f>PPCL_NG!P88</f>
        <v>36.78</v>
      </c>
      <c r="H88">
        <f>PPCL_Spot!P88</f>
        <v>40</v>
      </c>
      <c r="I88">
        <f>Bawana_NG!P88</f>
        <v>99.62</v>
      </c>
      <c r="J88">
        <f>Bawana_RLNG!P88</f>
        <v>0</v>
      </c>
      <c r="K88">
        <f>Bawana_Spot!P88</f>
        <v>25.001863863416087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1131.4083868960183</v>
      </c>
      <c r="P88" s="77">
        <v>118.74548307341192</v>
      </c>
      <c r="Q88" s="77">
        <v>29.86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75.040000000000006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63.15</v>
      </c>
      <c r="Z88" s="75">
        <f>IEX!N88</f>
        <v>0</v>
      </c>
      <c r="AA88" s="117">
        <f>STOA!H88</f>
        <v>247.12000000000003</v>
      </c>
      <c r="AB88" s="117">
        <f>-STOA!N88</f>
        <v>0</v>
      </c>
      <c r="AC88">
        <f t="shared" si="3"/>
        <v>17.446090294277191</v>
      </c>
      <c r="AD88">
        <f t="shared" si="4"/>
        <v>1784.2651389420421</v>
      </c>
      <c r="AE88">
        <f>'IDT-1'!B88</f>
        <v>125.107</v>
      </c>
      <c r="AF88" s="26"/>
      <c r="AG88">
        <f t="shared" si="5"/>
        <v>1909.3721389420421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24.985495403472928</v>
      </c>
      <c r="F89">
        <f>GT_Spot!P89</f>
        <v>0</v>
      </c>
      <c r="G89">
        <f>PPCL_NG!P89</f>
        <v>36.78</v>
      </c>
      <c r="H89">
        <f>PPCL_Spot!P89</f>
        <v>40</v>
      </c>
      <c r="I89">
        <f>Bawana_NG!P89</f>
        <v>99.62</v>
      </c>
      <c r="J89">
        <f>Bawana_RLNG!P89</f>
        <v>0</v>
      </c>
      <c r="K89">
        <f>Bawana_Spot!P89</f>
        <v>44.95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1130.6218846648183</v>
      </c>
      <c r="P89" s="77">
        <v>118.74548307341192</v>
      </c>
      <c r="Q89" s="77">
        <v>29.86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76.03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105.19</v>
      </c>
      <c r="Z89" s="75">
        <f>IEX!N89</f>
        <v>0</v>
      </c>
      <c r="AA89" s="117">
        <f>STOA!H89</f>
        <v>247.12000000000003</v>
      </c>
      <c r="AB89" s="117">
        <f>-STOA!N89</f>
        <v>0</v>
      </c>
      <c r="AC89">
        <f t="shared" si="3"/>
        <v>17.984498545122371</v>
      </c>
      <c r="AD89">
        <f t="shared" si="4"/>
        <v>1846.9183645965807</v>
      </c>
      <c r="AE89">
        <f>'IDT-1'!B89</f>
        <v>112.72799999999999</v>
      </c>
      <c r="AF89" s="26"/>
      <c r="AG89">
        <f t="shared" si="5"/>
        <v>1959.6463645965807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24.985495403472928</v>
      </c>
      <c r="F90">
        <f>GT_Spot!P90</f>
        <v>0</v>
      </c>
      <c r="G90">
        <f>PPCL_NG!P90</f>
        <v>36.78</v>
      </c>
      <c r="H90">
        <f>PPCL_Spot!P90</f>
        <v>40</v>
      </c>
      <c r="I90">
        <f>Bawana_NG!P90</f>
        <v>99.62</v>
      </c>
      <c r="J90">
        <f>Bawana_RLNG!P90</f>
        <v>0</v>
      </c>
      <c r="K90">
        <f>Bawana_Spot!P90</f>
        <v>44.95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1130.7232436800184</v>
      </c>
      <c r="P90" s="77">
        <v>118.74548307341192</v>
      </c>
      <c r="Q90" s="77">
        <v>29.86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76.75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160.30000000000001</v>
      </c>
      <c r="Z90" s="75">
        <f>IEX!N90</f>
        <v>0</v>
      </c>
      <c r="AA90" s="117">
        <f>STOA!H90</f>
        <v>247.12000000000003</v>
      </c>
      <c r="AB90" s="117">
        <f>-STOA!N90</f>
        <v>0</v>
      </c>
      <c r="AC90">
        <f t="shared" si="3"/>
        <v>18.787428967732968</v>
      </c>
      <c r="AD90">
        <f t="shared" si="4"/>
        <v>1867.0467931891701</v>
      </c>
      <c r="AE90">
        <f>'IDT-1'!B90</f>
        <v>98.105999999999995</v>
      </c>
      <c r="AF90" s="26"/>
      <c r="AG90">
        <f t="shared" si="5"/>
        <v>1965.1527931891701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-124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24.985495403472928</v>
      </c>
      <c r="F91">
        <f>GT_Spot!P91</f>
        <v>0</v>
      </c>
      <c r="G91">
        <f>PPCL_NG!P91</f>
        <v>36.78</v>
      </c>
      <c r="H91">
        <f>PPCL_Spot!P91</f>
        <v>40</v>
      </c>
      <c r="I91">
        <f>Bawana_NG!P91</f>
        <v>99.62</v>
      </c>
      <c r="J91">
        <f>Bawana_RLNG!P91</f>
        <v>0</v>
      </c>
      <c r="K91">
        <f>Bawana_Spot!P91</f>
        <v>44.95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1159.8969480163123</v>
      </c>
      <c r="P91" s="77">
        <v>118.74548307341192</v>
      </c>
      <c r="Q91" s="77">
        <v>29.86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76.539999999999992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177.78</v>
      </c>
      <c r="Z91" s="75">
        <f>IEX!N91</f>
        <v>0</v>
      </c>
      <c r="AA91" s="117">
        <f>STOA!H91</f>
        <v>247.12000000000003</v>
      </c>
      <c r="AB91" s="117">
        <f>-STOA!N91</f>
        <v>0</v>
      </c>
      <c r="AC91">
        <f t="shared" si="3"/>
        <v>18.876520975093321</v>
      </c>
      <c r="AD91">
        <f t="shared" si="4"/>
        <v>1949.4014055181035</v>
      </c>
      <c r="AE91">
        <f>'IDT-1'!B91</f>
        <v>98.037999999999997</v>
      </c>
      <c r="AF91" s="26"/>
      <c r="AG91">
        <f t="shared" si="5"/>
        <v>2047.4394055181035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24.985495403472928</v>
      </c>
      <c r="F92">
        <f>GT_Spot!P92</f>
        <v>0</v>
      </c>
      <c r="G92">
        <f>PPCL_NG!P92</f>
        <v>36.78</v>
      </c>
      <c r="H92">
        <f>PPCL_Spot!P92</f>
        <v>40</v>
      </c>
      <c r="I92">
        <f>Bawana_NG!P92</f>
        <v>99.62</v>
      </c>
      <c r="J92">
        <f>Bawana_RLNG!P92</f>
        <v>0</v>
      </c>
      <c r="K92">
        <f>Bawana_Spot!P92</f>
        <v>44.95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1159.9508896819125</v>
      </c>
      <c r="P92" s="77">
        <v>118.74548307341192</v>
      </c>
      <c r="Q92" s="77">
        <v>29.86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77.12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206.34</v>
      </c>
      <c r="Z92" s="75">
        <f>IEX!N92</f>
        <v>0</v>
      </c>
      <c r="AA92" s="117">
        <f>STOA!H92</f>
        <v>247.12000000000003</v>
      </c>
      <c r="AB92" s="117">
        <f>-STOA!N92</f>
        <v>0</v>
      </c>
      <c r="AC92">
        <f t="shared" si="3"/>
        <v>18.884840091129139</v>
      </c>
      <c r="AD92">
        <f t="shared" si="4"/>
        <v>2006.5870280676684</v>
      </c>
      <c r="AE92">
        <f>'IDT-1'!B92</f>
        <v>87.242000000000004</v>
      </c>
      <c r="AF92" s="26"/>
      <c r="AG92">
        <f t="shared" si="5"/>
        <v>2093.8290280676683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24.985495403472928</v>
      </c>
      <c r="F93">
        <f>GT_Spot!P93</f>
        <v>0</v>
      </c>
      <c r="G93">
        <f>PPCL_NG!P93</f>
        <v>36.78</v>
      </c>
      <c r="H93">
        <f>PPCL_Spot!P93</f>
        <v>45</v>
      </c>
      <c r="I93">
        <f>Bawana_NG!P93</f>
        <v>99.62</v>
      </c>
      <c r="J93">
        <f>Bawana_RLNG!P93</f>
        <v>0</v>
      </c>
      <c r="K93">
        <f>Bawana_Spot!P93</f>
        <v>44.95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1160.4336633675123</v>
      </c>
      <c r="P93" s="77">
        <v>118.74548307341192</v>
      </c>
      <c r="Q93" s="77">
        <v>29.86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77.12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239.72</v>
      </c>
      <c r="Z93" s="75">
        <f>IEX!N93</f>
        <v>0</v>
      </c>
      <c r="AA93" s="117">
        <f>STOA!H93</f>
        <v>247.12000000000003</v>
      </c>
      <c r="AB93" s="117">
        <f>-STOA!N93</f>
        <v>0</v>
      </c>
      <c r="AC93">
        <f t="shared" si="3"/>
        <v>18.694144848230696</v>
      </c>
      <c r="AD93">
        <f t="shared" si="4"/>
        <v>2105.6404969961663</v>
      </c>
      <c r="AE93">
        <f>'IDT-1'!B93</f>
        <v>76.370999999999995</v>
      </c>
      <c r="AF93" s="26"/>
      <c r="AG93">
        <f t="shared" si="5"/>
        <v>2182.0114969961664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24.985495403472928</v>
      </c>
      <c r="F94">
        <f>GT_Spot!P94</f>
        <v>0</v>
      </c>
      <c r="G94">
        <f>PPCL_NG!P94</f>
        <v>36.78</v>
      </c>
      <c r="H94">
        <f>PPCL_Spot!P94</f>
        <v>45</v>
      </c>
      <c r="I94">
        <f>Bawana_NG!P94</f>
        <v>99.62</v>
      </c>
      <c r="J94">
        <f>Bawana_RLNG!P94</f>
        <v>0</v>
      </c>
      <c r="K94">
        <f>Bawana_Spot!P94</f>
        <v>49.999999999999993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1160.4771924795123</v>
      </c>
      <c r="P94" s="77">
        <v>118.74548307341192</v>
      </c>
      <c r="Q94" s="77">
        <v>29.86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77.669999999999987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244.27</v>
      </c>
      <c r="Z94" s="75">
        <f>IEX!N94</f>
        <v>0</v>
      </c>
      <c r="AA94" s="117">
        <f>STOA!H94</f>
        <v>247.12000000000003</v>
      </c>
      <c r="AB94" s="117">
        <f>-STOA!N94</f>
        <v>0</v>
      </c>
      <c r="AC94">
        <f t="shared" si="3"/>
        <v>18.783847904416294</v>
      </c>
      <c r="AD94">
        <f t="shared" si="4"/>
        <v>2115.7443230519807</v>
      </c>
      <c r="AE94">
        <f>'IDT-1'!B94</f>
        <v>71.266999999999996</v>
      </c>
      <c r="AF94" s="26"/>
      <c r="AG94">
        <f t="shared" si="5"/>
        <v>2187.0113230519805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24.985495403472928</v>
      </c>
      <c r="F95">
        <f>GT_Spot!P95</f>
        <v>0</v>
      </c>
      <c r="G95">
        <f>PPCL_NG!P95</f>
        <v>36.78</v>
      </c>
      <c r="H95">
        <f>PPCL_Spot!P95</f>
        <v>45</v>
      </c>
      <c r="I95">
        <f>Bawana_NG!P95</f>
        <v>99.62</v>
      </c>
      <c r="J95">
        <f>Bawana_RLNG!P95</f>
        <v>0</v>
      </c>
      <c r="K95">
        <f>Bawana_Spot!P95</f>
        <v>100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1129.7434084882339</v>
      </c>
      <c r="P95" s="77">
        <v>118.74548307341192</v>
      </c>
      <c r="Q95" s="77">
        <v>29.86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86.300000000000011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237.2</v>
      </c>
      <c r="Z95" s="75">
        <f>IEX!N95</f>
        <v>0</v>
      </c>
      <c r="AA95" s="117">
        <f>STOA!H95</f>
        <v>247.12000000000003</v>
      </c>
      <c r="AB95" s="117">
        <f>-STOA!N95</f>
        <v>0</v>
      </c>
      <c r="AC95">
        <f t="shared" si="3"/>
        <v>18.967118605293045</v>
      </c>
      <c r="AD95">
        <f t="shared" si="4"/>
        <v>2136.3872683598256</v>
      </c>
      <c r="AE95">
        <f>'IDT-1'!B95</f>
        <v>59.521000000000001</v>
      </c>
      <c r="AF95" s="26"/>
      <c r="AG95">
        <f t="shared" si="5"/>
        <v>2195.9082683598258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24.985495403472928</v>
      </c>
      <c r="F96">
        <f>GT_Spot!P96</f>
        <v>0</v>
      </c>
      <c r="G96">
        <f>PPCL_NG!P96</f>
        <v>36.78</v>
      </c>
      <c r="H96">
        <f>PPCL_Spot!P96</f>
        <v>45</v>
      </c>
      <c r="I96">
        <f>Bawana_NG!P96</f>
        <v>99.62</v>
      </c>
      <c r="J96">
        <f>Bawana_RLNG!P96</f>
        <v>0</v>
      </c>
      <c r="K96">
        <f>Bawana_Spot!P96</f>
        <v>100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1124.204030549834</v>
      </c>
      <c r="P96" s="77">
        <v>118.74548307341192</v>
      </c>
      <c r="Q96" s="77">
        <v>29.86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85.68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226.15</v>
      </c>
      <c r="Z96" s="75">
        <f>IEX!N96</f>
        <v>0</v>
      </c>
      <c r="AA96" s="117">
        <f>STOA!H96</f>
        <v>247.12000000000003</v>
      </c>
      <c r="AB96" s="117">
        <f>-STOA!N96</f>
        <v>0</v>
      </c>
      <c r="AC96">
        <f t="shared" si="3"/>
        <v>18.815676079435129</v>
      </c>
      <c r="AD96">
        <f t="shared" si="4"/>
        <v>2119.329332947284</v>
      </c>
      <c r="AE96">
        <f>'IDT-1'!B96</f>
        <v>55.061</v>
      </c>
      <c r="AF96" s="26"/>
      <c r="AG96">
        <f t="shared" si="5"/>
        <v>2174.3903329472842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24.985495403472928</v>
      </c>
      <c r="F97">
        <f>GT_Spot!P97</f>
        <v>0</v>
      </c>
      <c r="G97">
        <f>PPCL_NG!P97</f>
        <v>36.78</v>
      </c>
      <c r="H97">
        <f>PPCL_Spot!P97</f>
        <v>45</v>
      </c>
      <c r="I97">
        <f>Bawana_NG!P97</f>
        <v>99.62</v>
      </c>
      <c r="J97">
        <f>Bawana_RLNG!P97</f>
        <v>0</v>
      </c>
      <c r="K97">
        <f>Bawana_Spot!P97</f>
        <v>110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1119.7777158538343</v>
      </c>
      <c r="P97" s="77">
        <v>118.74548307341192</v>
      </c>
      <c r="Q97" s="77">
        <v>29.86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88.75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228.97</v>
      </c>
      <c r="Z97" s="75">
        <f>IEX!N97</f>
        <v>0</v>
      </c>
      <c r="AA97" s="117">
        <f>STOA!H97</f>
        <v>247.12000000000003</v>
      </c>
      <c r="AB97" s="117">
        <f>-STOA!N97</f>
        <v>0</v>
      </c>
      <c r="AC97">
        <f t="shared" si="3"/>
        <v>18.916556510110329</v>
      </c>
      <c r="AD97">
        <f t="shared" si="4"/>
        <v>2130.6921378206089</v>
      </c>
      <c r="AE97">
        <f>'IDT-1'!B97</f>
        <v>55.106000000000002</v>
      </c>
      <c r="AF97" s="26"/>
      <c r="AG97">
        <f t="shared" si="5"/>
        <v>2185.7981378206091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24.985495403472928</v>
      </c>
      <c r="F98">
        <f>GT_Spot!P98</f>
        <v>0</v>
      </c>
      <c r="G98">
        <f>PPCL_NG!P98</f>
        <v>36.78</v>
      </c>
      <c r="H98">
        <f>PPCL_Spot!P98</f>
        <v>45</v>
      </c>
      <c r="I98">
        <f>Bawana_NG!P98</f>
        <v>99.62</v>
      </c>
      <c r="J98">
        <f>Bawana_RLNG!P98</f>
        <v>0</v>
      </c>
      <c r="K98">
        <f>Bawana_Spot!P98</f>
        <v>110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1109.7983500450341</v>
      </c>
      <c r="P98" s="77">
        <v>118.74548307341192</v>
      </c>
      <c r="Q98" s="77">
        <v>29.86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90.58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234.7</v>
      </c>
      <c r="Z98" s="75">
        <f>IEX!N98</f>
        <v>0</v>
      </c>
      <c r="AA98" s="117">
        <f>STOA!H98</f>
        <v>247.12000000000003</v>
      </c>
      <c r="AB98" s="117">
        <f>-STOA!N98</f>
        <v>0</v>
      </c>
      <c r="AC98">
        <f t="shared" si="3"/>
        <v>18.895266090992887</v>
      </c>
      <c r="AD98">
        <f t="shared" si="4"/>
        <v>2128.2940624309263</v>
      </c>
      <c r="AE98">
        <f>'IDT-1'!B98</f>
        <v>54.689</v>
      </c>
      <c r="AF98" s="26"/>
      <c r="AG98">
        <f t="shared" si="5"/>
        <v>2182.9830624309261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0.37921869402513503</v>
      </c>
      <c r="F99">
        <f t="shared" si="6"/>
        <v>0</v>
      </c>
      <c r="G99">
        <f t="shared" si="6"/>
        <v>0.88271009845396653</v>
      </c>
      <c r="H99">
        <f t="shared" si="6"/>
        <v>0.77616986519237041</v>
      </c>
      <c r="I99">
        <f t="shared" si="6"/>
        <v>2.1363893709911905</v>
      </c>
      <c r="J99">
        <f t="shared" si="6"/>
        <v>0</v>
      </c>
      <c r="K99">
        <f t="shared" si="6"/>
        <v>0.28178896613873872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24.050690715475813</v>
      </c>
      <c r="P99" s="77">
        <f t="shared" si="6"/>
        <v>2.8498915937618849</v>
      </c>
      <c r="Q99" s="77">
        <f t="shared" si="6"/>
        <v>0.71664000000000005</v>
      </c>
      <c r="R99" s="80">
        <f t="shared" si="6"/>
        <v>0.36099280303030318</v>
      </c>
      <c r="S99" s="80">
        <f t="shared" si="6"/>
        <v>0</v>
      </c>
      <c r="T99" s="78">
        <f t="shared" si="6"/>
        <v>2.718147500000001</v>
      </c>
      <c r="U99" s="78">
        <f t="shared" si="6"/>
        <v>1.6872150000000001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0.8610049999999998</v>
      </c>
      <c r="Z99" s="75">
        <f t="shared" si="6"/>
        <v>0</v>
      </c>
      <c r="AA99" s="117">
        <f t="shared" si="6"/>
        <v>3.8866475000000009</v>
      </c>
      <c r="AB99" s="117">
        <f t="shared" si="6"/>
        <v>0</v>
      </c>
      <c r="AC99">
        <f t="shared" si="6"/>
        <v>0.37928061742518093</v>
      </c>
      <c r="AD99">
        <f t="shared" si="6"/>
        <v>40.076101489644245</v>
      </c>
      <c r="AE99">
        <f t="shared" si="6"/>
        <v>1.5849727499999999</v>
      </c>
      <c r="AG99">
        <f t="shared" si="6"/>
        <v>41.661074239644222</v>
      </c>
      <c r="AI99">
        <f t="shared" si="6"/>
        <v>0</v>
      </c>
      <c r="AJ99">
        <f t="shared" si="6"/>
        <v>0</v>
      </c>
      <c r="AK99">
        <f t="shared" si="6"/>
        <v>0.18437500000000001</v>
      </c>
      <c r="AL99">
        <f t="shared" si="6"/>
        <v>-1.3165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44661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8.9635019225081329</v>
      </c>
      <c r="F3">
        <f>GT_Spot!Q3</f>
        <v>0</v>
      </c>
      <c r="G3">
        <f>PPCL_NG!Q3</f>
        <v>20.89</v>
      </c>
      <c r="H3">
        <f>PPCL_Spot!Q3</f>
        <v>21.19</v>
      </c>
      <c r="I3">
        <f>Bawana_NG!Q3</f>
        <v>36.996709062003177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665.96703999933857</v>
      </c>
      <c r="P3" s="77">
        <v>68.66738798022061</v>
      </c>
      <c r="Q3" s="77">
        <v>17.27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103.35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45.23</v>
      </c>
      <c r="Z3" s="75">
        <f>IEX!O3</f>
        <v>0</v>
      </c>
      <c r="AA3" s="117">
        <f>STOA!I3</f>
        <v>15.21</v>
      </c>
      <c r="AB3" s="117">
        <f>-STOA!O3</f>
        <v>-85</v>
      </c>
      <c r="AC3">
        <f>SUMIF(B3:AB3,"&gt;0")*$AC$2-SUMIF(B3:AB3,"&lt;0")*($AC$2/(1-$AC$2))+SUMIF(AI3:AR3,"&gt;0")*$AC$2-SUMIF(AI3:AR3,"&lt;0")*($AC$2/(1-$AC$2))</f>
        <v>10.088753662270424</v>
      </c>
      <c r="AD3">
        <f>SUM(B3:AB3,AI3:AR3)-AC3</f>
        <v>965.60588530180007</v>
      </c>
      <c r="AE3">
        <f>'IDT-1'!C3</f>
        <v>61.942999999999998</v>
      </c>
      <c r="AF3" s="26"/>
      <c r="AG3">
        <f>SUM(AD3:AF3)</f>
        <v>1027.5488853018001</v>
      </c>
      <c r="AI3" s="75">
        <f>PXIL!I3</f>
        <v>0</v>
      </c>
      <c r="AJ3" s="75">
        <f>PXIL!O3</f>
        <v>0</v>
      </c>
      <c r="AK3" s="75">
        <f>RTM_IEX!I3</f>
        <v>11.91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45.05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15.252025538143778</v>
      </c>
      <c r="F4">
        <f>GT_Spot!Q4</f>
        <v>0</v>
      </c>
      <c r="G4">
        <f>PPCL_NG!Q4</f>
        <v>20.89</v>
      </c>
      <c r="H4">
        <f>PPCL_Spot!Q4</f>
        <v>21.19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665.96261455733861</v>
      </c>
      <c r="P4" s="77">
        <v>68.66738798022061</v>
      </c>
      <c r="Q4" s="77">
        <v>17.27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103.5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37.4</v>
      </c>
      <c r="Z4" s="75">
        <f>IEX!O4</f>
        <v>0</v>
      </c>
      <c r="AA4" s="117">
        <f>STOA!I4</f>
        <v>15.21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10.12604268645279</v>
      </c>
      <c r="AD4">
        <f t="shared" ref="AD4:AD67" si="1">SUM(B4:AB4,AI4:AR4)-AC4</f>
        <v>969.80598538925017</v>
      </c>
      <c r="AE4">
        <f>'IDT-1'!C4</f>
        <v>67.942999999999998</v>
      </c>
      <c r="AF4" s="26"/>
      <c r="AG4">
        <f t="shared" ref="AG4:AG67" si="2">SUM(AD4:AF4)</f>
        <v>1037.7489853892503</v>
      </c>
      <c r="AI4" s="75">
        <f>PXIL!I4</f>
        <v>0</v>
      </c>
      <c r="AJ4" s="75">
        <f>PXIL!O4</f>
        <v>0</v>
      </c>
      <c r="AK4" s="75">
        <f>RTM_IEX!I4</f>
        <v>10.58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39.549999999999997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15.252025538143778</v>
      </c>
      <c r="F5">
        <f>GT_Spot!Q5</f>
        <v>0</v>
      </c>
      <c r="G5">
        <f>PPCL_NG!Q5</f>
        <v>20.89</v>
      </c>
      <c r="H5">
        <f>PPCL_Spot!Q5</f>
        <v>21.19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679.41067542375208</v>
      </c>
      <c r="P5" s="77">
        <v>68.66738798022061</v>
      </c>
      <c r="Q5" s="77">
        <v>17.27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103.64999999999999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31.88</v>
      </c>
      <c r="Z5" s="75">
        <f>IEX!O5</f>
        <v>0</v>
      </c>
      <c r="AA5" s="117">
        <f>STOA!I5</f>
        <v>15.21</v>
      </c>
      <c r="AB5" s="117">
        <f>-STOA!O5</f>
        <v>-85</v>
      </c>
      <c r="AC5">
        <f t="shared" si="0"/>
        <v>10.132625622077226</v>
      </c>
      <c r="AD5">
        <f t="shared" si="1"/>
        <v>970.54746332003924</v>
      </c>
      <c r="AE5">
        <f>'IDT-1'!C5</f>
        <v>74.826999999999998</v>
      </c>
      <c r="AF5" s="26"/>
      <c r="AG5">
        <f t="shared" si="2"/>
        <v>1045.3744633200392</v>
      </c>
      <c r="AI5" s="75">
        <f>PXIL!I5</f>
        <v>0</v>
      </c>
      <c r="AJ5" s="75">
        <f>PXIL!O5</f>
        <v>0</v>
      </c>
      <c r="AK5" s="75">
        <f>RTM_IEX!I5</f>
        <v>7.76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35.04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15.252025538143778</v>
      </c>
      <c r="F6">
        <f>GT_Spot!Q6</f>
        <v>0</v>
      </c>
      <c r="G6">
        <f>PPCL_NG!Q6</f>
        <v>20.89</v>
      </c>
      <c r="H6">
        <f>PPCL_Spot!Q6</f>
        <v>21.19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689.3562574426345</v>
      </c>
      <c r="P6" s="77">
        <v>68.66738798022061</v>
      </c>
      <c r="Q6" s="77">
        <v>17.27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103.78999999999999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22.43</v>
      </c>
      <c r="Z6" s="75">
        <f>IEX!O6</f>
        <v>0</v>
      </c>
      <c r="AA6" s="117">
        <f>STOA!I6</f>
        <v>15.21</v>
      </c>
      <c r="AB6" s="117">
        <f>-STOA!O6</f>
        <v>-85</v>
      </c>
      <c r="AC6">
        <f t="shared" si="0"/>
        <v>10.057082743843393</v>
      </c>
      <c r="AD6">
        <f t="shared" si="1"/>
        <v>962.03858821715551</v>
      </c>
      <c r="AE6">
        <f>'IDT-1'!C6</f>
        <v>82.685000000000002</v>
      </c>
      <c r="AF6" s="26"/>
      <c r="AG6">
        <f t="shared" si="2"/>
        <v>1044.7235882171556</v>
      </c>
      <c r="AI6" s="75">
        <f>PXIL!I6</f>
        <v>0</v>
      </c>
      <c r="AJ6" s="75">
        <f>PXIL!O6</f>
        <v>0</v>
      </c>
      <c r="AK6" s="75">
        <f>RTM_IEX!I6</f>
        <v>7.12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26.46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14.997845137192931</v>
      </c>
      <c r="F7">
        <f>GT_Spot!Q7</f>
        <v>0</v>
      </c>
      <c r="G7">
        <f>PPCL_NG!Q7</f>
        <v>20.89</v>
      </c>
      <c r="H7">
        <f>PPCL_Spot!Q7</f>
        <v>21.192067552472018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677.98857858010808</v>
      </c>
      <c r="P7" s="77">
        <v>68.66738798022061</v>
      </c>
      <c r="Q7" s="77">
        <v>17.27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103.89999999999999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16.88</v>
      </c>
      <c r="Z7" s="75">
        <f>IEX!O7</f>
        <v>0</v>
      </c>
      <c r="AA7" s="117">
        <f>STOA!I7</f>
        <v>0.64</v>
      </c>
      <c r="AB7" s="117">
        <f>-STOA!O7</f>
        <v>-85</v>
      </c>
      <c r="AC7">
        <f t="shared" si="0"/>
        <v>9.6969885767865449</v>
      </c>
      <c r="AD7">
        <f t="shared" si="1"/>
        <v>921.47889067320693</v>
      </c>
      <c r="AE7">
        <f>'IDT-1'!C7</f>
        <v>89.962999999999994</v>
      </c>
      <c r="AF7" s="26"/>
      <c r="AG7">
        <f t="shared" si="2"/>
        <v>1011.4418906732069</v>
      </c>
      <c r="AI7" s="75">
        <f>PXIL!I7</f>
        <v>0</v>
      </c>
      <c r="AJ7" s="75">
        <f>PXIL!O7</f>
        <v>0</v>
      </c>
      <c r="AK7" s="75">
        <f>RTM_IEX!I7</f>
        <v>4.05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20.239999999999998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14.997845137192931</v>
      </c>
      <c r="F8">
        <f>GT_Spot!Q8</f>
        <v>0</v>
      </c>
      <c r="G8">
        <f>PPCL_NG!Q8</f>
        <v>20.89</v>
      </c>
      <c r="H8">
        <f>PPCL_Spot!Q8</f>
        <v>21.19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675.78840670410818</v>
      </c>
      <c r="P8" s="77">
        <v>68.66738798022061</v>
      </c>
      <c r="Q8" s="77">
        <v>17.27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104.02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10.57</v>
      </c>
      <c r="Z8" s="75">
        <f>IEX!O8</f>
        <v>0</v>
      </c>
      <c r="AA8" s="117">
        <f>STOA!I8</f>
        <v>0.64</v>
      </c>
      <c r="AB8" s="117">
        <f>-STOA!O8</f>
        <v>-85</v>
      </c>
      <c r="AC8">
        <f t="shared" si="0"/>
        <v>9.5654968698159948</v>
      </c>
      <c r="AD8">
        <f t="shared" si="1"/>
        <v>906.6681429517057</v>
      </c>
      <c r="AE8">
        <f>'IDT-1'!C8</f>
        <v>94.42</v>
      </c>
      <c r="AF8" s="26"/>
      <c r="AG8">
        <f t="shared" si="2"/>
        <v>1001.0881429517057</v>
      </c>
      <c r="AI8" s="75">
        <f>PXIL!I8</f>
        <v>0</v>
      </c>
      <c r="AJ8" s="75">
        <f>PXIL!O8</f>
        <v>0</v>
      </c>
      <c r="AK8" s="75">
        <f>RTM_IEX!I8</f>
        <v>4.25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13.49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14.997845137192931</v>
      </c>
      <c r="F9">
        <f>GT_Spot!Q9</f>
        <v>0</v>
      </c>
      <c r="G9">
        <f>PPCL_NG!Q9</f>
        <v>20.89</v>
      </c>
      <c r="H9">
        <f>PPCL_Spot!Q9</f>
        <v>21.19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675.79667694410819</v>
      </c>
      <c r="P9" s="77">
        <v>68.66738798022061</v>
      </c>
      <c r="Q9" s="77">
        <v>17.27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104.16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0.64</v>
      </c>
      <c r="AB9" s="117">
        <f>-STOA!O9</f>
        <v>-85</v>
      </c>
      <c r="AC9">
        <f t="shared" si="0"/>
        <v>9.3687136479279935</v>
      </c>
      <c r="AD9">
        <f t="shared" si="1"/>
        <v>884.50319641359363</v>
      </c>
      <c r="AE9">
        <f>'IDT-1'!C9</f>
        <v>97.637</v>
      </c>
      <c r="AF9" s="26"/>
      <c r="AG9">
        <f t="shared" si="2"/>
        <v>982.14019641359369</v>
      </c>
      <c r="AI9" s="75">
        <f>PXIL!I9</f>
        <v>0</v>
      </c>
      <c r="AJ9" s="75">
        <f>PXIL!O9</f>
        <v>0</v>
      </c>
      <c r="AK9" s="75">
        <f>RTM_IEX!I9</f>
        <v>5.8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14.996899874319228</v>
      </c>
      <c r="F10">
        <f>GT_Spot!Q10</f>
        <v>0</v>
      </c>
      <c r="G10">
        <f>PPCL_NG!Q10</f>
        <v>20.89</v>
      </c>
      <c r="H10">
        <f>PPCL_Spot!Q10</f>
        <v>21.188486536675953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674.11889797810829</v>
      </c>
      <c r="P10" s="77">
        <v>68.66738798022061</v>
      </c>
      <c r="Q10" s="77">
        <v>17.27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105.44999999999999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0.64</v>
      </c>
      <c r="AB10" s="117">
        <f>-STOA!O10</f>
        <v>-85</v>
      </c>
      <c r="AC10">
        <f t="shared" si="0"/>
        <v>9.3298155562366532</v>
      </c>
      <c r="AD10">
        <f t="shared" si="1"/>
        <v>880.12185681308733</v>
      </c>
      <c r="AE10">
        <f>'IDT-1'!C10</f>
        <v>102.226</v>
      </c>
      <c r="AF10" s="26"/>
      <c r="AG10">
        <f t="shared" si="2"/>
        <v>982.34785681308733</v>
      </c>
      <c r="AI10" s="75">
        <f>PXIL!I10</f>
        <v>0</v>
      </c>
      <c r="AJ10" s="75">
        <f>PXIL!O10</f>
        <v>0</v>
      </c>
      <c r="AK10" s="75">
        <f>RTM_IEX!I10</f>
        <v>1.77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14.996899874319228</v>
      </c>
      <c r="F11">
        <f>GT_Spot!Q11</f>
        <v>0</v>
      </c>
      <c r="G11">
        <f>PPCL_NG!Q11</f>
        <v>20.89</v>
      </c>
      <c r="H11">
        <f>PPCL_Spot!Q11</f>
        <v>21.19</v>
      </c>
      <c r="I11">
        <f>Bawana_NG!Q11</f>
        <v>49.46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672.32730389810831</v>
      </c>
      <c r="P11" s="77">
        <v>68.66738798022061</v>
      </c>
      <c r="Q11" s="77">
        <v>17.27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105.57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0.64</v>
      </c>
      <c r="AB11" s="117">
        <f>-STOA!O11</f>
        <v>-85</v>
      </c>
      <c r="AC11">
        <f t="shared" si="0"/>
        <v>9.2995428468099064</v>
      </c>
      <c r="AD11">
        <f t="shared" si="1"/>
        <v>876.71204890583817</v>
      </c>
      <c r="AE11">
        <f>'IDT-1'!C11</f>
        <v>90</v>
      </c>
      <c r="AF11" s="26"/>
      <c r="AG11">
        <f t="shared" si="2"/>
        <v>966.71204890583817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14.996899874319228</v>
      </c>
      <c r="F12">
        <f>GT_Spot!Q12</f>
        <v>0</v>
      </c>
      <c r="G12">
        <f>PPCL_NG!Q12</f>
        <v>20.89</v>
      </c>
      <c r="H12">
        <f>PPCL_Spot!Q12</f>
        <v>21.19</v>
      </c>
      <c r="I12">
        <f>Bawana_NG!Q12</f>
        <v>49.46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668.87125899410819</v>
      </c>
      <c r="P12" s="77">
        <v>68.66738798022061</v>
      </c>
      <c r="Q12" s="77">
        <v>17.27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105.69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0.64</v>
      </c>
      <c r="AB12" s="117">
        <f>-STOA!O12</f>
        <v>-85</v>
      </c>
      <c r="AC12">
        <f t="shared" si="0"/>
        <v>9.2701856516547032</v>
      </c>
      <c r="AD12">
        <f t="shared" si="1"/>
        <v>873.40536119699323</v>
      </c>
      <c r="AE12">
        <f>'IDT-1'!C12</f>
        <v>45</v>
      </c>
      <c r="AF12" s="26"/>
      <c r="AG12">
        <f t="shared" si="2"/>
        <v>918.40536119699323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14.996899874319228</v>
      </c>
      <c r="F13">
        <f>GT_Spot!Q13</f>
        <v>0</v>
      </c>
      <c r="G13">
        <f>PPCL_NG!Q13</f>
        <v>20.89</v>
      </c>
      <c r="H13">
        <f>PPCL_Spot!Q13</f>
        <v>21.188486536675953</v>
      </c>
      <c r="I13">
        <f>Bawana_NG!Q13</f>
        <v>49.14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677.15245075729422</v>
      </c>
      <c r="P13" s="77">
        <v>68.66738798022061</v>
      </c>
      <c r="Q13" s="77">
        <v>17.27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105.86999999999999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0.64</v>
      </c>
      <c r="AB13" s="117">
        <f>-STOA!O13</f>
        <v>-85</v>
      </c>
      <c r="AC13">
        <f t="shared" si="0"/>
        <v>9.4093108206934897</v>
      </c>
      <c r="AD13">
        <f t="shared" si="1"/>
        <v>889.07591432781646</v>
      </c>
      <c r="AE13">
        <f>'IDT-1'!C13</f>
        <v>25</v>
      </c>
      <c r="AF13" s="26"/>
      <c r="AG13">
        <f t="shared" si="2"/>
        <v>914.07591432781646</v>
      </c>
      <c r="AI13" s="75">
        <f>PXIL!I13</f>
        <v>0</v>
      </c>
      <c r="AJ13" s="75">
        <f>PXIL!O13</f>
        <v>0</v>
      </c>
      <c r="AK13" s="75">
        <f>RTM_IEX!I13</f>
        <v>7.67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14.996899874319228</v>
      </c>
      <c r="F14">
        <f>GT_Spot!Q14</f>
        <v>0</v>
      </c>
      <c r="G14">
        <f>PPCL_NG!Q14</f>
        <v>20.89</v>
      </c>
      <c r="H14">
        <f>PPCL_Spot!Q14</f>
        <v>21.188486536675953</v>
      </c>
      <c r="I14">
        <f>Bawana_NG!Q14</f>
        <v>49.14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668.86717983129415</v>
      </c>
      <c r="P14" s="77">
        <v>68.66738798022061</v>
      </c>
      <c r="Q14" s="77">
        <v>17.27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112.03999999999999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-85</v>
      </c>
      <c r="AC14">
        <f t="shared" si="0"/>
        <v>9.3912244365446877</v>
      </c>
      <c r="AD14">
        <f t="shared" si="1"/>
        <v>887.03872978596519</v>
      </c>
      <c r="AE14">
        <f>'IDT-1'!C14</f>
        <v>10</v>
      </c>
      <c r="AF14" s="26"/>
      <c r="AG14">
        <f t="shared" si="2"/>
        <v>897.03872978596519</v>
      </c>
      <c r="AI14" s="75">
        <f>PXIL!I14</f>
        <v>0</v>
      </c>
      <c r="AJ14" s="75">
        <f>PXIL!O14</f>
        <v>0</v>
      </c>
      <c r="AK14" s="75">
        <f>RTM_IEX!I14</f>
        <v>7.73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14.996899874319228</v>
      </c>
      <c r="F15">
        <f>GT_Spot!Q15</f>
        <v>0</v>
      </c>
      <c r="G15">
        <f>PPCL_NG!Q15</f>
        <v>20.89</v>
      </c>
      <c r="H15">
        <f>PPCL_Spot!Q15</f>
        <v>21.192029661645467</v>
      </c>
      <c r="I15">
        <f>Bawana_NG!Q15</f>
        <v>49.14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680.73636212841166</v>
      </c>
      <c r="P15" s="77">
        <v>68.66738798022061</v>
      </c>
      <c r="Q15" s="77">
        <v>17.27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112.53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-85</v>
      </c>
      <c r="AC15">
        <f t="shared" si="0"/>
        <v>9.5447204202590541</v>
      </c>
      <c r="AD15">
        <f t="shared" si="1"/>
        <v>904.32795922433775</v>
      </c>
      <c r="AE15">
        <f>'IDT-1'!C15</f>
        <v>0</v>
      </c>
      <c r="AF15" s="26"/>
      <c r="AG15">
        <f t="shared" si="2"/>
        <v>904.32795922433775</v>
      </c>
      <c r="AI15" s="75">
        <f>PXIL!I15</f>
        <v>0</v>
      </c>
      <c r="AJ15" s="75">
        <f>PXIL!O15</f>
        <v>0</v>
      </c>
      <c r="AK15" s="75">
        <f>RTM_IEX!I15</f>
        <v>12.81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14.996899874319228</v>
      </c>
      <c r="F16">
        <f>GT_Spot!Q16</f>
        <v>0</v>
      </c>
      <c r="G16">
        <f>PPCL_NG!Q16</f>
        <v>20.89</v>
      </c>
      <c r="H16">
        <f>PPCL_Spot!Q16</f>
        <v>21.192029661645467</v>
      </c>
      <c r="I16">
        <f>Bawana_NG!Q16</f>
        <v>49.14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677.47137069041162</v>
      </c>
      <c r="P16" s="77">
        <v>68.66738798022061</v>
      </c>
      <c r="Q16" s="77">
        <v>17.27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112.96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-85</v>
      </c>
      <c r="AC16">
        <f t="shared" si="0"/>
        <v>9.4594924956046551</v>
      </c>
      <c r="AD16">
        <f t="shared" si="1"/>
        <v>894.72819571099228</v>
      </c>
      <c r="AE16">
        <f>'IDT-1'!C16</f>
        <v>0</v>
      </c>
      <c r="AF16" s="26"/>
      <c r="AG16">
        <f t="shared" si="2"/>
        <v>894.72819571099228</v>
      </c>
      <c r="AI16" s="75">
        <f>PXIL!I16</f>
        <v>0</v>
      </c>
      <c r="AJ16" s="75">
        <f>PXIL!O16</f>
        <v>0</v>
      </c>
      <c r="AK16" s="75">
        <f>RTM_IEX!I16</f>
        <v>5.96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14.996899874319228</v>
      </c>
      <c r="F17">
        <f>GT_Spot!Q17</f>
        <v>0</v>
      </c>
      <c r="G17">
        <f>PPCL_NG!Q17</f>
        <v>20.89</v>
      </c>
      <c r="H17">
        <f>PPCL_Spot!Q17</f>
        <v>21.192029661645467</v>
      </c>
      <c r="I17">
        <f>Bawana_NG!Q17</f>
        <v>49.14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677.45149265041141</v>
      </c>
      <c r="P17" s="77">
        <v>68.66738798022061</v>
      </c>
      <c r="Q17" s="77">
        <v>17.27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113.52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-85</v>
      </c>
      <c r="AC17">
        <f t="shared" si="0"/>
        <v>9.4117975688526521</v>
      </c>
      <c r="AD17">
        <f t="shared" si="1"/>
        <v>889.35601259774398</v>
      </c>
      <c r="AE17">
        <f>'IDT-1'!C17</f>
        <v>0</v>
      </c>
      <c r="AF17" s="26"/>
      <c r="AG17">
        <f t="shared" si="2"/>
        <v>889.35601259774398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14.996899874319228</v>
      </c>
      <c r="F18">
        <f>GT_Spot!Q18</f>
        <v>0</v>
      </c>
      <c r="G18">
        <f>PPCL_NG!Q18</f>
        <v>20.89</v>
      </c>
      <c r="H18">
        <f>PPCL_Spot!Q18</f>
        <v>21.188486536675953</v>
      </c>
      <c r="I18">
        <f>Bawana_NG!Q18</f>
        <v>49.14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677.42370682841158</v>
      </c>
      <c r="P18" s="77">
        <v>68.66738798022061</v>
      </c>
      <c r="Q18" s="77">
        <v>17.27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114.03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-85</v>
      </c>
      <c r="AC18">
        <f t="shared" si="0"/>
        <v>9.4160098741193217</v>
      </c>
      <c r="AD18">
        <f t="shared" si="1"/>
        <v>889.83047134550793</v>
      </c>
      <c r="AE18">
        <f>'IDT-1'!C18</f>
        <v>0</v>
      </c>
      <c r="AF18" s="26"/>
      <c r="AG18">
        <f t="shared" si="2"/>
        <v>889.83047134550793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14.996899874319228</v>
      </c>
      <c r="F19">
        <f>GT_Spot!Q19</f>
        <v>0</v>
      </c>
      <c r="G19">
        <f>PPCL_NG!Q19</f>
        <v>20.89</v>
      </c>
      <c r="H19">
        <f>PPCL_Spot!Q19</f>
        <v>21.19</v>
      </c>
      <c r="I19">
        <f>Bawana_NG!Q19</f>
        <v>49.14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664.42206322041147</v>
      </c>
      <c r="P19" s="77">
        <v>68.66738798022061</v>
      </c>
      <c r="Q19" s="77">
        <v>17.27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114.16999999999999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-85</v>
      </c>
      <c r="AC19">
        <f t="shared" si="0"/>
        <v>9.3916220040681271</v>
      </c>
      <c r="AD19">
        <f t="shared" si="1"/>
        <v>866.99472907088307</v>
      </c>
      <c r="AE19">
        <f>'IDT-1'!C19</f>
        <v>0</v>
      </c>
      <c r="AF19" s="26"/>
      <c r="AG19">
        <f t="shared" si="2"/>
        <v>866.99472907088307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14.996899874319228</v>
      </c>
      <c r="F20">
        <f>GT_Spot!Q20</f>
        <v>0</v>
      </c>
      <c r="G20">
        <f>PPCL_NG!Q20</f>
        <v>20.89</v>
      </c>
      <c r="H20">
        <f>PPCL_Spot!Q20</f>
        <v>21.19</v>
      </c>
      <c r="I20">
        <f>Bawana_NG!Q20</f>
        <v>49.14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669.39402762241161</v>
      </c>
      <c r="P20" s="77">
        <v>68.66738798022061</v>
      </c>
      <c r="Q20" s="77">
        <v>17.27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110.07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0.64</v>
      </c>
      <c r="AB20" s="117">
        <f>-STOA!O20</f>
        <v>-85</v>
      </c>
      <c r="AC20">
        <f t="shared" si="0"/>
        <v>9.5324672036386566</v>
      </c>
      <c r="AD20">
        <f t="shared" si="1"/>
        <v>852.72584827331275</v>
      </c>
      <c r="AE20">
        <f>'IDT-1'!C20</f>
        <v>0</v>
      </c>
      <c r="AF20" s="26"/>
      <c r="AG20">
        <f t="shared" si="2"/>
        <v>852.72584827331275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14.996899874319228</v>
      </c>
      <c r="F21">
        <f>GT_Spot!Q21</f>
        <v>0</v>
      </c>
      <c r="G21">
        <f>PPCL_NG!Q21</f>
        <v>20.89</v>
      </c>
      <c r="H21">
        <f>PPCL_Spot!Q21</f>
        <v>21.19</v>
      </c>
      <c r="I21">
        <f>Bawana_NG!Q21</f>
        <v>49.14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672.70594650520525</v>
      </c>
      <c r="P21" s="77">
        <v>68.66738798022061</v>
      </c>
      <c r="Q21" s="77">
        <v>17.27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110.67999999999999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0.64</v>
      </c>
      <c r="AB21" s="117">
        <f>-STOA!O21</f>
        <v>-85</v>
      </c>
      <c r="AC21">
        <f t="shared" si="0"/>
        <v>9.744542640251149</v>
      </c>
      <c r="AD21">
        <f t="shared" si="1"/>
        <v>836.43569171949389</v>
      </c>
      <c r="AE21">
        <f>'IDT-1'!C21</f>
        <v>-15</v>
      </c>
      <c r="AF21" s="26"/>
      <c r="AG21">
        <f t="shared" si="2"/>
        <v>821.43569171949389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14.996899874319228</v>
      </c>
      <c r="F22">
        <f>GT_Spot!Q22</f>
        <v>0</v>
      </c>
      <c r="G22">
        <f>PPCL_NG!Q22</f>
        <v>20.89</v>
      </c>
      <c r="H22">
        <f>PPCL_Spot!Q22</f>
        <v>21.19</v>
      </c>
      <c r="I22">
        <f>Bawana_NG!Q22</f>
        <v>49.14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674.74044688120512</v>
      </c>
      <c r="P22" s="77">
        <v>68.66738798022061</v>
      </c>
      <c r="Q22" s="77">
        <v>17.27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111.05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0.64</v>
      </c>
      <c r="AB22" s="117">
        <f>-STOA!O22</f>
        <v>-85</v>
      </c>
      <c r="AC22">
        <f t="shared" si="0"/>
        <v>9.5259928004606742</v>
      </c>
      <c r="AD22">
        <f t="shared" si="1"/>
        <v>866.05874193528416</v>
      </c>
      <c r="AE22">
        <f>'IDT-1'!C22</f>
        <v>-30</v>
      </c>
      <c r="AF22" s="26"/>
      <c r="AG22">
        <f t="shared" si="2"/>
        <v>836.05874193528416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14.996899874319228</v>
      </c>
      <c r="F23">
        <f>GT_Spot!Q23</f>
        <v>0</v>
      </c>
      <c r="G23">
        <f>PPCL_NG!Q23</f>
        <v>20.89</v>
      </c>
      <c r="H23">
        <f>PPCL_Spot!Q23</f>
        <v>21.192029661645467</v>
      </c>
      <c r="I23">
        <f>Bawana_NG!Q23</f>
        <v>49.14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702.99876736320493</v>
      </c>
      <c r="P23" s="77">
        <v>68.66738798022061</v>
      </c>
      <c r="Q23" s="77">
        <v>17.27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111.41999999999999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-185</v>
      </c>
      <c r="AC23">
        <f t="shared" si="0"/>
        <v>10.505946338544769</v>
      </c>
      <c r="AD23">
        <f t="shared" si="1"/>
        <v>811.7091385408454</v>
      </c>
      <c r="AE23">
        <f>'IDT-1'!C23</f>
        <v>15</v>
      </c>
      <c r="AF23" s="26"/>
      <c r="AG23">
        <f t="shared" si="2"/>
        <v>826.7091385408454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14.996899874319228</v>
      </c>
      <c r="F24">
        <f>GT_Spot!Q24</f>
        <v>0</v>
      </c>
      <c r="G24">
        <f>PPCL_NG!Q24</f>
        <v>20.89</v>
      </c>
      <c r="H24">
        <f>PPCL_Spot!Q24</f>
        <v>21.192029661645467</v>
      </c>
      <c r="I24">
        <f>Bawana_NG!Q24</f>
        <v>49.14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706.28357791320514</v>
      </c>
      <c r="P24" s="77">
        <v>68.66738798022061</v>
      </c>
      <c r="Q24" s="77">
        <v>17.27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111.78999999999999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0.64</v>
      </c>
      <c r="AB24" s="117">
        <f>-STOA!O24</f>
        <v>-185</v>
      </c>
      <c r="AC24">
        <f t="shared" si="0"/>
        <v>10.538108671384769</v>
      </c>
      <c r="AD24">
        <f t="shared" si="1"/>
        <v>815.33178675800559</v>
      </c>
      <c r="AE24">
        <f>'IDT-1'!C24</f>
        <v>15</v>
      </c>
      <c r="AF24" s="26"/>
      <c r="AG24">
        <f t="shared" si="2"/>
        <v>830.33178675800559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14.996899874319228</v>
      </c>
      <c r="F25">
        <f>GT_Spot!Q25</f>
        <v>0</v>
      </c>
      <c r="G25">
        <f>PPCL_NG!Q25</f>
        <v>20.89</v>
      </c>
      <c r="H25">
        <f>PPCL_Spot!Q25</f>
        <v>21.192029661645467</v>
      </c>
      <c r="I25">
        <f>Bawana_NG!Q25</f>
        <v>49.14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718.82644769520516</v>
      </c>
      <c r="P25" s="77">
        <v>68.66738798022061</v>
      </c>
      <c r="Q25" s="77">
        <v>17.27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112.16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0.64</v>
      </c>
      <c r="AB25" s="117">
        <f>-STOA!O25</f>
        <v>-185</v>
      </c>
      <c r="AC25">
        <f t="shared" si="0"/>
        <v>10.65174192546637</v>
      </c>
      <c r="AD25">
        <f t="shared" si="1"/>
        <v>828.13102328592402</v>
      </c>
      <c r="AE25">
        <f>'IDT-1'!C25</f>
        <v>5</v>
      </c>
      <c r="AF25" s="26"/>
      <c r="AG25">
        <f t="shared" si="2"/>
        <v>833.13102328592402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14.996899874319228</v>
      </c>
      <c r="F26">
        <f>GT_Spot!Q26</f>
        <v>0</v>
      </c>
      <c r="G26">
        <f>PPCL_NG!Q26</f>
        <v>20.89</v>
      </c>
      <c r="H26">
        <f>PPCL_Spot!Q26</f>
        <v>21.19</v>
      </c>
      <c r="I26">
        <f>Bawana_NG!Q26</f>
        <v>49.14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721.02935874915897</v>
      </c>
      <c r="P26" s="77">
        <v>68.66738798022061</v>
      </c>
      <c r="Q26" s="77">
        <v>17.27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108.78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0.64</v>
      </c>
      <c r="AB26" s="117">
        <f>-STOA!O26</f>
        <v>-185</v>
      </c>
      <c r="AC26">
        <f t="shared" si="0"/>
        <v>10.641365681718684</v>
      </c>
      <c r="AD26">
        <f t="shared" si="1"/>
        <v>826.9622809219801</v>
      </c>
      <c r="AE26">
        <f>'IDT-1'!C26</f>
        <v>5</v>
      </c>
      <c r="AF26" s="26"/>
      <c r="AG26">
        <f t="shared" si="2"/>
        <v>831.9622809219801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14.996899874319228</v>
      </c>
      <c r="F27">
        <f>GT_Spot!Q27</f>
        <v>0</v>
      </c>
      <c r="G27">
        <f>PPCL_NG!Q27</f>
        <v>20.89</v>
      </c>
      <c r="H27">
        <f>PPCL_Spot!Q27</f>
        <v>21.19</v>
      </c>
      <c r="I27">
        <f>Bawana_NG!Q27</f>
        <v>49.14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721.15311275258455</v>
      </c>
      <c r="P27" s="77">
        <v>68.66738798022061</v>
      </c>
      <c r="Q27" s="77">
        <v>17.27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108.88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0.64</v>
      </c>
      <c r="AB27" s="117">
        <f>-STOA!O27</f>
        <v>-185</v>
      </c>
      <c r="AC27">
        <f t="shared" si="0"/>
        <v>10.909678542614689</v>
      </c>
      <c r="AD27">
        <f t="shared" si="1"/>
        <v>796.91772206450969</v>
      </c>
      <c r="AE27">
        <f>'IDT-1'!C27</f>
        <v>5</v>
      </c>
      <c r="AF27" s="26"/>
      <c r="AG27">
        <f t="shared" si="2"/>
        <v>801.91772206450969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14.996899874319228</v>
      </c>
      <c r="F28">
        <f>GT_Spot!Q28</f>
        <v>0</v>
      </c>
      <c r="G28">
        <f>PPCL_NG!Q28</f>
        <v>20.89</v>
      </c>
      <c r="H28">
        <f>PPCL_Spot!Q28</f>
        <v>21.19</v>
      </c>
      <c r="I28">
        <f>Bawana_NG!Q28</f>
        <v>49.14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722.18129535458456</v>
      </c>
      <c r="P28" s="77">
        <v>68.66738798022061</v>
      </c>
      <c r="Q28" s="77">
        <v>17.27</v>
      </c>
      <c r="R28" s="80">
        <v>0.28425252525252526</v>
      </c>
      <c r="S28" s="80">
        <v>0</v>
      </c>
      <c r="T28" s="78">
        <f>SUMPRODUCT(LTA!F28:AJ28,LTA!F$101:AJ$101,LTA!F$104:AJ$104)</f>
        <v>0.16</v>
      </c>
      <c r="U28" s="78">
        <f>SUMPRODUCT(LTA!F28:AJ28,LTA!F$102:AJ$102,LTA!F$104:AJ$104)</f>
        <v>109.69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0.64</v>
      </c>
      <c r="AB28" s="117">
        <f>-STOA!O28</f>
        <v>-185</v>
      </c>
      <c r="AC28">
        <f t="shared" si="0"/>
        <v>10.663420146068653</v>
      </c>
      <c r="AD28">
        <f t="shared" si="1"/>
        <v>829.44641558830824</v>
      </c>
      <c r="AE28">
        <f>'IDT-1'!C28</f>
        <v>5</v>
      </c>
      <c r="AF28" s="26"/>
      <c r="AG28">
        <f t="shared" si="2"/>
        <v>834.44641558830824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14.996899874319228</v>
      </c>
      <c r="F29">
        <f>GT_Spot!Q29</f>
        <v>0</v>
      </c>
      <c r="G29">
        <f>PPCL_NG!Q29</f>
        <v>20.89</v>
      </c>
      <c r="H29">
        <f>PPCL_Spot!Q29</f>
        <v>21.19</v>
      </c>
      <c r="I29">
        <f>Bawana_NG!Q29</f>
        <v>49.14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722.32115613658459</v>
      </c>
      <c r="P29" s="77">
        <v>68.66738798022061</v>
      </c>
      <c r="Q29" s="77">
        <v>17.27</v>
      </c>
      <c r="R29" s="80">
        <v>3.4880707070707073</v>
      </c>
      <c r="S29" s="80">
        <v>0</v>
      </c>
      <c r="T29" s="78">
        <f>SUMPRODUCT(LTA!F29:AJ29,LTA!F$101:AJ$101,LTA!F$104:AJ$104)</f>
        <v>0.9</v>
      </c>
      <c r="U29" s="78">
        <f>SUMPRODUCT(LTA!F29:AJ29,LTA!F$102:AJ$102,LTA!F$104:AJ$104)</f>
        <v>109.97999999999999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0.94</v>
      </c>
      <c r="AB29" s="117">
        <f>-STOA!O29</f>
        <v>-185</v>
      </c>
      <c r="AC29">
        <f t="shared" si="0"/>
        <v>10.800732520950252</v>
      </c>
      <c r="AD29">
        <f t="shared" si="1"/>
        <v>844.91278217724482</v>
      </c>
      <c r="AE29">
        <f>'IDT-1'!C29</f>
        <v>0</v>
      </c>
      <c r="AF29" s="26"/>
      <c r="AG29">
        <f t="shared" si="2"/>
        <v>844.91278217724482</v>
      </c>
      <c r="AI29" s="75">
        <f>PXIL!I29</f>
        <v>0</v>
      </c>
      <c r="AJ29" s="75">
        <f>PXIL!O29</f>
        <v>0</v>
      </c>
      <c r="AK29" s="75">
        <f>RTM_IEX!I29</f>
        <v>10.93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14.996899874319228</v>
      </c>
      <c r="F30">
        <f>GT_Spot!Q30</f>
        <v>0</v>
      </c>
      <c r="G30">
        <f>PPCL_NG!Q30</f>
        <v>20.89</v>
      </c>
      <c r="H30">
        <f>PPCL_Spot!Q30</f>
        <v>21.19</v>
      </c>
      <c r="I30">
        <f>Bawana_NG!Q30</f>
        <v>49.14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729.90791385458465</v>
      </c>
      <c r="P30" s="77">
        <v>68.66738798022061</v>
      </c>
      <c r="Q30" s="77">
        <v>17.27</v>
      </c>
      <c r="R30" s="80">
        <v>9.0402929292929297</v>
      </c>
      <c r="S30" s="80">
        <v>0</v>
      </c>
      <c r="T30" s="78">
        <f>SUMPRODUCT(LTA!F30:AJ30,LTA!F$101:AJ$101,LTA!F$104:AJ$104)</f>
        <v>2.98</v>
      </c>
      <c r="U30" s="78">
        <f>SUMPRODUCT(LTA!F30:AJ30,LTA!F$102:AJ$102,LTA!F$104:AJ$104)</f>
        <v>110.37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1.24</v>
      </c>
      <c r="AB30" s="117">
        <f>-STOA!O30</f>
        <v>-185</v>
      </c>
      <c r="AC30">
        <f t="shared" si="0"/>
        <v>10.844547544424209</v>
      </c>
      <c r="AD30">
        <f t="shared" si="1"/>
        <v>849.84794709399318</v>
      </c>
      <c r="AE30">
        <f>'IDT-1'!C30</f>
        <v>0</v>
      </c>
      <c r="AF30" s="26"/>
      <c r="AG30">
        <f t="shared" si="2"/>
        <v>849.84794709399318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14.996899874319228</v>
      </c>
      <c r="F31">
        <f>GT_Spot!Q31</f>
        <v>0</v>
      </c>
      <c r="G31">
        <f>PPCL_NG!Q31</f>
        <v>20.89</v>
      </c>
      <c r="H31">
        <f>PPCL_Spot!Q31</f>
        <v>21.19</v>
      </c>
      <c r="I31">
        <f>Bawana_NG!Q31</f>
        <v>49.14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723.23878811697091</v>
      </c>
      <c r="P31" s="77">
        <v>68.66738798022061</v>
      </c>
      <c r="Q31" s="77">
        <v>17.27</v>
      </c>
      <c r="R31" s="80">
        <v>13.691939393939396</v>
      </c>
      <c r="S31" s="80">
        <v>0</v>
      </c>
      <c r="T31" s="78">
        <f>SUMPRODUCT(LTA!F31:AJ31,LTA!F$101:AJ$101,LTA!F$104:AJ$104)</f>
        <v>8.99</v>
      </c>
      <c r="U31" s="78">
        <f>SUMPRODUCT(LTA!F31:AJ31,LTA!F$102:AJ$102,LTA!F$104:AJ$104)</f>
        <v>110.86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1.54</v>
      </c>
      <c r="AB31" s="117">
        <f>-STOA!O31</f>
        <v>-185</v>
      </c>
      <c r="AC31">
        <f t="shared" si="0"/>
        <v>10.931024364433071</v>
      </c>
      <c r="AD31">
        <f t="shared" si="1"/>
        <v>849.54399100101693</v>
      </c>
      <c r="AE31">
        <f>'IDT-1'!C31</f>
        <v>0</v>
      </c>
      <c r="AF31" s="26"/>
      <c r="AG31">
        <f t="shared" si="2"/>
        <v>849.54399100101693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14.996899874319228</v>
      </c>
      <c r="F32">
        <f>GT_Spot!Q32</f>
        <v>0</v>
      </c>
      <c r="G32">
        <f>PPCL_NG!Q32</f>
        <v>20.89</v>
      </c>
      <c r="H32">
        <f>PPCL_Spot!Q32</f>
        <v>21.19</v>
      </c>
      <c r="I32">
        <f>Bawana_NG!Q32</f>
        <v>49.14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720.78903877984317</v>
      </c>
      <c r="P32" s="77">
        <v>68.66738798022061</v>
      </c>
      <c r="Q32" s="77">
        <v>17.27</v>
      </c>
      <c r="R32" s="80">
        <v>14.372020202020204</v>
      </c>
      <c r="S32" s="80">
        <v>0</v>
      </c>
      <c r="T32" s="78">
        <f>SUMPRODUCT(LTA!F32:AJ32,LTA!F$101:AJ$101,LTA!F$104:AJ$104)</f>
        <v>17.2</v>
      </c>
      <c r="U32" s="78">
        <f>SUMPRODUCT(LTA!F32:AJ32,LTA!F$102:AJ$102,LTA!F$104:AJ$104)</f>
        <v>108.22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2.14</v>
      </c>
      <c r="AB32" s="117">
        <f>-STOA!O32</f>
        <v>-185</v>
      </c>
      <c r="AC32">
        <f t="shared" si="0"/>
        <v>11.014137918988435</v>
      </c>
      <c r="AD32">
        <f t="shared" si="1"/>
        <v>848.86120891741473</v>
      </c>
      <c r="AE32">
        <f>'IDT-1'!C32</f>
        <v>0</v>
      </c>
      <c r="AF32" s="26"/>
      <c r="AG32">
        <f t="shared" si="2"/>
        <v>848.86120891741473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15.427845273006563</v>
      </c>
      <c r="F33">
        <f>GT_Spot!Q33</f>
        <v>0</v>
      </c>
      <c r="G33">
        <f>PPCL_NG!Q33</f>
        <v>20.89</v>
      </c>
      <c r="H33">
        <f>PPCL_Spot!Q33</f>
        <v>21.19</v>
      </c>
      <c r="I33">
        <f>Bawana_NG!Q33</f>
        <v>49.14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716.96125390821032</v>
      </c>
      <c r="P33" s="77">
        <v>68.66738798022061</v>
      </c>
      <c r="Q33" s="77">
        <v>17.27</v>
      </c>
      <c r="R33" s="80">
        <v>14.372020202020204</v>
      </c>
      <c r="S33" s="80">
        <v>0</v>
      </c>
      <c r="T33" s="78">
        <f>SUMPRODUCT(LTA!F33:AJ33,LTA!F$101:AJ$101,LTA!F$104:AJ$104)</f>
        <v>26.419999999999998</v>
      </c>
      <c r="U33" s="78">
        <f>SUMPRODUCT(LTA!F33:AJ33,LTA!F$102:AJ$102,LTA!F$104:AJ$104)</f>
        <v>107.89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2.74</v>
      </c>
      <c r="AB33" s="117">
        <f>-STOA!O33</f>
        <v>-185</v>
      </c>
      <c r="AC33">
        <f t="shared" si="0"/>
        <v>11.387370322425546</v>
      </c>
      <c r="AD33">
        <f t="shared" si="1"/>
        <v>818.58113704103198</v>
      </c>
      <c r="AE33">
        <f>'IDT-1'!C33</f>
        <v>0</v>
      </c>
      <c r="AF33" s="26"/>
      <c r="AG33">
        <f t="shared" si="2"/>
        <v>818.58113704103198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15.427845273006563</v>
      </c>
      <c r="F34">
        <f>GT_Spot!Q34</f>
        <v>0</v>
      </c>
      <c r="G34">
        <f>PPCL_NG!Q34</f>
        <v>20.89</v>
      </c>
      <c r="H34">
        <f>PPCL_Spot!Q34</f>
        <v>21.19</v>
      </c>
      <c r="I34">
        <f>Bawana_NG!Q34</f>
        <v>49.14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704.18711860668475</v>
      </c>
      <c r="P34" s="77">
        <v>68.66738798022061</v>
      </c>
      <c r="Q34" s="77">
        <v>17.27</v>
      </c>
      <c r="R34" s="80">
        <v>14.372020202020204</v>
      </c>
      <c r="S34" s="80">
        <v>0</v>
      </c>
      <c r="T34" s="78">
        <f>SUMPRODUCT(LTA!F34:AJ34,LTA!F$101:AJ$101,LTA!F$104:AJ$104)</f>
        <v>36.229999999999997</v>
      </c>
      <c r="U34" s="78">
        <f>SUMPRODUCT(LTA!F34:AJ34,LTA!F$102:AJ$102,LTA!F$104:AJ$104)</f>
        <v>107.38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3.3400000000000003</v>
      </c>
      <c r="AB34" s="117">
        <f>-STOA!O34</f>
        <v>-185</v>
      </c>
      <c r="AC34">
        <f t="shared" si="0"/>
        <v>11.220027891416995</v>
      </c>
      <c r="AD34">
        <f t="shared" si="1"/>
        <v>831.87434417051486</v>
      </c>
      <c r="AE34">
        <f>'IDT-1'!C34</f>
        <v>0</v>
      </c>
      <c r="AF34" s="26"/>
      <c r="AG34">
        <f t="shared" si="2"/>
        <v>831.87434417051486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15.427845273006563</v>
      </c>
      <c r="F35">
        <f>GT_Spot!Q35</f>
        <v>0</v>
      </c>
      <c r="G35">
        <f>PPCL_NG!Q35</f>
        <v>20.89</v>
      </c>
      <c r="H35">
        <f>PPCL_Spot!Q35</f>
        <v>21.19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692.55226685106663</v>
      </c>
      <c r="P35" s="77">
        <v>68.66738798022061</v>
      </c>
      <c r="Q35" s="77">
        <v>17.27</v>
      </c>
      <c r="R35" s="80">
        <v>19.246818181818178</v>
      </c>
      <c r="S35" s="80">
        <v>0</v>
      </c>
      <c r="T35" s="78">
        <f>SUMPRODUCT(LTA!F35:AJ35,LTA!F$101:AJ$101,LTA!F$104:AJ$104)</f>
        <v>47.66</v>
      </c>
      <c r="U35" s="78">
        <f>SUMPRODUCT(LTA!F35:AJ35,LTA!F$102:AJ$102,LTA!F$104:AJ$104)</f>
        <v>106.32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4.54</v>
      </c>
      <c r="AB35" s="117">
        <f>-STOA!O35</f>
        <v>-185</v>
      </c>
      <c r="AC35">
        <f t="shared" si="0"/>
        <v>11.358000693411732</v>
      </c>
      <c r="AD35">
        <f t="shared" si="1"/>
        <v>827.32631759270009</v>
      </c>
      <c r="AE35">
        <f>'IDT-1'!C35</f>
        <v>0</v>
      </c>
      <c r="AF35" s="26"/>
      <c r="AG35">
        <f t="shared" si="2"/>
        <v>827.32631759270009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15.427845273006563</v>
      </c>
      <c r="F36">
        <f>GT_Spot!Q36</f>
        <v>0</v>
      </c>
      <c r="G36">
        <f>PPCL_NG!Q36</f>
        <v>20.89</v>
      </c>
      <c r="H36">
        <f>PPCL_Spot!Q36</f>
        <v>21.19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686.78385979506663</v>
      </c>
      <c r="P36" s="77">
        <v>68.66738798022061</v>
      </c>
      <c r="Q36" s="77">
        <v>17.27</v>
      </c>
      <c r="R36" s="80">
        <v>19.246818181818178</v>
      </c>
      <c r="S36" s="80">
        <v>0</v>
      </c>
      <c r="T36" s="78">
        <f>SUMPRODUCT(LTA!F36:AJ36,LTA!F$101:AJ$101,LTA!F$104:AJ$104)</f>
        <v>58.989999999999995</v>
      </c>
      <c r="U36" s="78">
        <f>SUMPRODUCT(LTA!F36:AJ36,LTA!F$102:AJ$102,LTA!F$104:AJ$104)</f>
        <v>105.59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5.4399999999999995</v>
      </c>
      <c r="AB36" s="117">
        <f>-STOA!O36</f>
        <v>-185</v>
      </c>
      <c r="AC36">
        <f t="shared" si="0"/>
        <v>11.497219986540886</v>
      </c>
      <c r="AD36">
        <f t="shared" si="1"/>
        <v>822.91869124357106</v>
      </c>
      <c r="AE36">
        <f>'IDT-1'!C36</f>
        <v>0</v>
      </c>
      <c r="AF36" s="26"/>
      <c r="AG36">
        <f t="shared" si="2"/>
        <v>822.91869124357106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15.427845273006563</v>
      </c>
      <c r="F37">
        <f>GT_Spot!Q37</f>
        <v>0</v>
      </c>
      <c r="G37">
        <f>PPCL_NG!Q37</f>
        <v>20.89</v>
      </c>
      <c r="H37">
        <f>PPCL_Spot!Q37</f>
        <v>21.19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683.24639462846858</v>
      </c>
      <c r="P37" s="77">
        <v>68.66738798022061</v>
      </c>
      <c r="Q37" s="77">
        <v>17.27</v>
      </c>
      <c r="R37" s="80">
        <v>19.246818181818178</v>
      </c>
      <c r="S37" s="80">
        <v>0</v>
      </c>
      <c r="T37" s="78">
        <f>SUMPRODUCT(LTA!F37:AJ37,LTA!F$101:AJ$101,LTA!F$104:AJ$104)</f>
        <v>70.349999999999994</v>
      </c>
      <c r="U37" s="78">
        <f>SUMPRODUCT(LTA!F37:AJ37,LTA!F$102:AJ$102,LTA!F$104:AJ$104)</f>
        <v>104.91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-45</v>
      </c>
      <c r="AA37" s="117">
        <f>STOA!I37</f>
        <v>6.64</v>
      </c>
      <c r="AB37" s="117">
        <f>-STOA!O37</f>
        <v>-185</v>
      </c>
      <c r="AC37">
        <f t="shared" si="0"/>
        <v>12.014540669184591</v>
      </c>
      <c r="AD37">
        <f t="shared" si="1"/>
        <v>780.74390539432954</v>
      </c>
      <c r="AE37">
        <f>'IDT-1'!C37</f>
        <v>0</v>
      </c>
      <c r="AF37" s="26"/>
      <c r="AG37">
        <f t="shared" si="2"/>
        <v>780.74390539432954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15.427845273006563</v>
      </c>
      <c r="F38">
        <f>GT_Spot!Q38</f>
        <v>0</v>
      </c>
      <c r="G38">
        <f>PPCL_NG!Q38</f>
        <v>20.89</v>
      </c>
      <c r="H38">
        <f>PPCL_Spot!Q38</f>
        <v>21.19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680.81828771548282</v>
      </c>
      <c r="P38" s="77">
        <v>68.66738798022061</v>
      </c>
      <c r="Q38" s="77">
        <v>17.27</v>
      </c>
      <c r="R38" s="80">
        <v>19.246818181818178</v>
      </c>
      <c r="S38" s="80">
        <v>0</v>
      </c>
      <c r="T38" s="78">
        <f>SUMPRODUCT(LTA!F38:AJ38,LTA!F$101:AJ$101,LTA!F$104:AJ$104)</f>
        <v>80.13000000000001</v>
      </c>
      <c r="U38" s="78">
        <f>SUMPRODUCT(LTA!F38:AJ38,LTA!F$102:AJ$102,LTA!F$104:AJ$104)</f>
        <v>104.21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</v>
      </c>
      <c r="AA38" s="117">
        <f>STOA!I38</f>
        <v>8.14</v>
      </c>
      <c r="AB38" s="117">
        <f>-STOA!O38</f>
        <v>-185</v>
      </c>
      <c r="AC38">
        <f t="shared" si="0"/>
        <v>12.414768046671542</v>
      </c>
      <c r="AD38">
        <f t="shared" si="1"/>
        <v>751.49557110385672</v>
      </c>
      <c r="AE38">
        <f>'IDT-1'!C38</f>
        <v>0</v>
      </c>
      <c r="AF38" s="26"/>
      <c r="AG38">
        <f t="shared" si="2"/>
        <v>751.49557110385672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15.363203463203462</v>
      </c>
      <c r="F39">
        <f>GT_Spot!Q39</f>
        <v>0</v>
      </c>
      <c r="G39">
        <f>PPCL_NG!Q39</f>
        <v>20.89</v>
      </c>
      <c r="H39">
        <f>PPCL_Spot!Q39</f>
        <v>21.19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679.41699891267547</v>
      </c>
      <c r="P39" s="77">
        <v>68.66738798022061</v>
      </c>
      <c r="Q39" s="77">
        <v>17.27</v>
      </c>
      <c r="R39" s="80">
        <v>19.246818181818178</v>
      </c>
      <c r="S39" s="80">
        <v>0</v>
      </c>
      <c r="T39" s="78">
        <f>SUMPRODUCT(LTA!F39:AJ39,LTA!F$101:AJ$101,LTA!F$104:AJ$104)</f>
        <v>90.84</v>
      </c>
      <c r="U39" s="78">
        <f>SUMPRODUCT(LTA!F39:AJ39,LTA!F$102:AJ$102,LTA!F$104:AJ$104)</f>
        <v>103.28999999999999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-50</v>
      </c>
      <c r="AA39" s="117">
        <f>STOA!I39</f>
        <v>9.0400000000000009</v>
      </c>
      <c r="AB39" s="117">
        <f>-STOA!O39</f>
        <v>-85</v>
      </c>
      <c r="AC39">
        <f t="shared" si="0"/>
        <v>12.238474159136906</v>
      </c>
      <c r="AD39">
        <f t="shared" si="1"/>
        <v>789.89593437878091</v>
      </c>
      <c r="AE39">
        <f>'IDT-1'!C39</f>
        <v>0</v>
      </c>
      <c r="AF39" s="26"/>
      <c r="AG39">
        <f t="shared" si="2"/>
        <v>789.89593437878091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15.363203463203462</v>
      </c>
      <c r="F40">
        <f>GT_Spot!Q40</f>
        <v>0</v>
      </c>
      <c r="G40">
        <f>PPCL_NG!Q40</f>
        <v>20.89</v>
      </c>
      <c r="H40">
        <f>PPCL_Spot!Q40</f>
        <v>21.19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667.99696703592042</v>
      </c>
      <c r="P40" s="77">
        <v>68.66738798022061</v>
      </c>
      <c r="Q40" s="77">
        <v>17.27</v>
      </c>
      <c r="R40" s="80">
        <v>19.246818181818178</v>
      </c>
      <c r="S40" s="80">
        <v>0</v>
      </c>
      <c r="T40" s="78">
        <f>SUMPRODUCT(LTA!F40:AJ40,LTA!F$101:AJ$101,LTA!F$104:AJ$104)</f>
        <v>99.38000000000001</v>
      </c>
      <c r="U40" s="78">
        <f>SUMPRODUCT(LTA!F40:AJ40,LTA!F$102:AJ$102,LTA!F$104:AJ$104)</f>
        <v>102.91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-30</v>
      </c>
      <c r="AA40" s="117">
        <f>STOA!I40</f>
        <v>9.9400000000000013</v>
      </c>
      <c r="AB40" s="117">
        <f>-STOA!O40</f>
        <v>-85</v>
      </c>
      <c r="AC40">
        <f t="shared" si="0"/>
        <v>11.924727670389016</v>
      </c>
      <c r="AD40">
        <f t="shared" si="1"/>
        <v>820.84964899077374</v>
      </c>
      <c r="AE40">
        <f>'IDT-1'!C40</f>
        <v>0</v>
      </c>
      <c r="AF40" s="26"/>
      <c r="AG40">
        <f t="shared" si="2"/>
        <v>820.84964899077374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16.301410614525143</v>
      </c>
      <c r="F41">
        <f>GT_Spot!Q41</f>
        <v>0</v>
      </c>
      <c r="G41">
        <f>PPCL_NG!Q41</f>
        <v>20.89</v>
      </c>
      <c r="H41">
        <f>PPCL_Spot!Q41</f>
        <v>21.19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662.59022484296997</v>
      </c>
      <c r="P41" s="77">
        <v>68.66738798022061</v>
      </c>
      <c r="Q41" s="77">
        <v>17.27</v>
      </c>
      <c r="R41" s="80">
        <v>19.246818181818178</v>
      </c>
      <c r="S41" s="80">
        <v>0</v>
      </c>
      <c r="T41" s="78">
        <f>SUMPRODUCT(LTA!F41:AJ41,LTA!F$101:AJ$101,LTA!F$104:AJ$104)</f>
        <v>107.91</v>
      </c>
      <c r="U41" s="78">
        <f>SUMPRODUCT(LTA!F41:AJ41,LTA!F$102:AJ$102,LTA!F$104:AJ$104)</f>
        <v>104.64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-30</v>
      </c>
      <c r="AA41" s="117">
        <f>STOA!I41</f>
        <v>10.540000000000001</v>
      </c>
      <c r="AB41" s="117">
        <f>-STOA!O41</f>
        <v>-85</v>
      </c>
      <c r="AC41">
        <f t="shared" si="0"/>
        <v>11.847800649189752</v>
      </c>
      <c r="AD41">
        <f t="shared" si="1"/>
        <v>842.31804097034421</v>
      </c>
      <c r="AE41">
        <f>'IDT-1'!C41</f>
        <v>0</v>
      </c>
      <c r="AF41" s="26"/>
      <c r="AG41">
        <f t="shared" si="2"/>
        <v>842.31804097034421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16.301410614525143</v>
      </c>
      <c r="F42">
        <f>GT_Spot!Q42</f>
        <v>0</v>
      </c>
      <c r="G42">
        <f>PPCL_NG!Q42</f>
        <v>20.89</v>
      </c>
      <c r="H42">
        <f>PPCL_Spot!Q42</f>
        <v>21.19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662.58663193814903</v>
      </c>
      <c r="P42" s="77">
        <v>68.66738798022061</v>
      </c>
      <c r="Q42" s="77">
        <v>17.27</v>
      </c>
      <c r="R42" s="80">
        <v>19.246818181818178</v>
      </c>
      <c r="S42" s="80">
        <v>0</v>
      </c>
      <c r="T42" s="78">
        <f>SUMPRODUCT(LTA!F42:AJ42,LTA!F$101:AJ$101,LTA!F$104:AJ$104)</f>
        <v>115.74000000000001</v>
      </c>
      <c r="U42" s="78">
        <f>SUMPRODUCT(LTA!F42:AJ42,LTA!F$102:AJ$102,LTA!F$104:AJ$104)</f>
        <v>104.53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-30</v>
      </c>
      <c r="AA42" s="117">
        <f>STOA!I42</f>
        <v>11.74</v>
      </c>
      <c r="AB42" s="117">
        <f>-STOA!O42</f>
        <v>-85</v>
      </c>
      <c r="AC42">
        <f t="shared" si="0"/>
        <v>11.926265031627327</v>
      </c>
      <c r="AD42">
        <f t="shared" si="1"/>
        <v>851.15598368308565</v>
      </c>
      <c r="AE42">
        <f>'IDT-1'!C42</f>
        <v>0</v>
      </c>
      <c r="AF42" s="26"/>
      <c r="AG42">
        <f t="shared" si="2"/>
        <v>851.15598368308565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4.2714285714285714</v>
      </c>
      <c r="F43">
        <f>GT_Spot!Q43</f>
        <v>0</v>
      </c>
      <c r="G43">
        <f>PPCL_NG!Q43</f>
        <v>4.9996154141989066</v>
      </c>
      <c r="H43">
        <f>PPCL_Spot!Q43</f>
        <v>21.19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683.47716469791271</v>
      </c>
      <c r="P43" s="77">
        <v>68.66738798022061</v>
      </c>
      <c r="Q43" s="77">
        <v>17.27</v>
      </c>
      <c r="R43" s="80">
        <v>19.246818181818178</v>
      </c>
      <c r="S43" s="80">
        <v>0</v>
      </c>
      <c r="T43" s="78">
        <f>SUMPRODUCT(LTA!F43:AJ43,LTA!F$101:AJ$101,LTA!F$104:AJ$104)</f>
        <v>122.24</v>
      </c>
      <c r="U43" s="78">
        <f>SUMPRODUCT(LTA!F43:AJ43,LTA!F$102:AJ$102,LTA!F$104:AJ$104)</f>
        <v>104.71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</v>
      </c>
      <c r="AA43" s="117">
        <f>STOA!I43</f>
        <v>12.040000000000001</v>
      </c>
      <c r="AB43" s="117">
        <f>-STOA!O43</f>
        <v>-85</v>
      </c>
      <c r="AC43">
        <f t="shared" si="0"/>
        <v>11.703873305524064</v>
      </c>
      <c r="AD43">
        <f t="shared" si="1"/>
        <v>876.32854154005474</v>
      </c>
      <c r="AE43">
        <f>'IDT-1'!C43</f>
        <v>0</v>
      </c>
      <c r="AF43" s="26"/>
      <c r="AG43">
        <f t="shared" si="2"/>
        <v>876.32854154005474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4.2714285714285714</v>
      </c>
      <c r="F44">
        <f>GT_Spot!Q44</f>
        <v>0</v>
      </c>
      <c r="G44">
        <f>PPCL_NG!Q44</f>
        <v>4.9996154141989066</v>
      </c>
      <c r="H44">
        <f>PPCL_Spot!Q44</f>
        <v>21.19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686.02050677791351</v>
      </c>
      <c r="P44" s="77">
        <v>68.66738798022061</v>
      </c>
      <c r="Q44" s="77">
        <v>17.27</v>
      </c>
      <c r="R44" s="80">
        <v>19.246818181818178</v>
      </c>
      <c r="S44" s="80">
        <v>0</v>
      </c>
      <c r="T44" s="78">
        <f>SUMPRODUCT(LTA!F44:AJ44,LTA!F$101:AJ$101,LTA!F$104:AJ$104)</f>
        <v>128.82999999999998</v>
      </c>
      <c r="U44" s="78">
        <f>SUMPRODUCT(LTA!F44:AJ44,LTA!F$102:AJ$102,LTA!F$104:AJ$104)</f>
        <v>104.92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12.040000000000001</v>
      </c>
      <c r="AB44" s="117">
        <f>-STOA!O44</f>
        <v>-85</v>
      </c>
      <c r="AC44">
        <f t="shared" si="0"/>
        <v>11.69731344060612</v>
      </c>
      <c r="AD44">
        <f t="shared" si="1"/>
        <v>895.67844348497363</v>
      </c>
      <c r="AE44">
        <f>'IDT-1'!C44</f>
        <v>0</v>
      </c>
      <c r="AF44" s="26"/>
      <c r="AG44">
        <f t="shared" si="2"/>
        <v>895.67844348497363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4.2714285714285714</v>
      </c>
      <c r="F45">
        <f>GT_Spot!Q45</f>
        <v>0</v>
      </c>
      <c r="G45">
        <f>PPCL_NG!Q45</f>
        <v>4.9996154141989066</v>
      </c>
      <c r="H45">
        <f>PPCL_Spot!Q45</f>
        <v>21.19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678.82581081355352</v>
      </c>
      <c r="P45" s="77">
        <v>68.66738798022061</v>
      </c>
      <c r="Q45" s="77">
        <v>17.27</v>
      </c>
      <c r="R45" s="80">
        <v>19.246818181818178</v>
      </c>
      <c r="S45" s="80">
        <v>0</v>
      </c>
      <c r="T45" s="78">
        <f>SUMPRODUCT(LTA!F45:AJ45,LTA!F$101:AJ$101,LTA!F$104:AJ$104)</f>
        <v>134.1</v>
      </c>
      <c r="U45" s="78">
        <f>SUMPRODUCT(LTA!F45:AJ45,LTA!F$102:AJ$102,LTA!F$104:AJ$104)</f>
        <v>105.21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</v>
      </c>
      <c r="AA45" s="117">
        <f>STOA!I45</f>
        <v>13.24</v>
      </c>
      <c r="AB45" s="117">
        <f>-STOA!O45</f>
        <v>-85</v>
      </c>
      <c r="AC45">
        <f t="shared" si="0"/>
        <v>12.181785129840495</v>
      </c>
      <c r="AD45">
        <f t="shared" si="1"/>
        <v>839.75927583137934</v>
      </c>
      <c r="AE45">
        <f>'IDT-1'!C45</f>
        <v>0</v>
      </c>
      <c r="AF45" s="26"/>
      <c r="AG45">
        <f t="shared" si="2"/>
        <v>839.75927583137934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4.151429392328688</v>
      </c>
      <c r="F46">
        <f>GT_Spot!Q46</f>
        <v>0</v>
      </c>
      <c r="G46">
        <f>PPCL_NG!Q46</f>
        <v>4.9996154141989066</v>
      </c>
      <c r="H46">
        <f>PPCL_Spot!Q46</f>
        <v>21.19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672.99167983757877</v>
      </c>
      <c r="P46" s="77">
        <v>68.66738798022061</v>
      </c>
      <c r="Q46" s="77">
        <v>17.27</v>
      </c>
      <c r="R46" s="80">
        <v>19.246818181818178</v>
      </c>
      <c r="S46" s="80">
        <v>0</v>
      </c>
      <c r="T46" s="78">
        <f>SUMPRODUCT(LTA!F46:AJ46,LTA!F$101:AJ$101,LTA!F$104:AJ$104)</f>
        <v>137.58999999999997</v>
      </c>
      <c r="U46" s="78">
        <f>SUMPRODUCT(LTA!F46:AJ46,LTA!F$102:AJ$102,LTA!F$104:AJ$104)</f>
        <v>112.66999999999999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13.540000000000001</v>
      </c>
      <c r="AB46" s="117">
        <f>-STOA!O46</f>
        <v>-85</v>
      </c>
      <c r="AC46">
        <f t="shared" si="0"/>
        <v>11.695701133144118</v>
      </c>
      <c r="AD46">
        <f t="shared" si="1"/>
        <v>905.54122967300111</v>
      </c>
      <c r="AE46">
        <f>'IDT-1'!C46</f>
        <v>0</v>
      </c>
      <c r="AF46" s="26"/>
      <c r="AG46">
        <f t="shared" si="2"/>
        <v>905.54122967300111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4.151429392328688</v>
      </c>
      <c r="F47">
        <f>GT_Spot!Q47</f>
        <v>0</v>
      </c>
      <c r="G47">
        <f>PPCL_NG!Q47</f>
        <v>4.9996154141989066</v>
      </c>
      <c r="H47">
        <f>PPCL_Spot!Q47</f>
        <v>21.19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670.33413772978804</v>
      </c>
      <c r="P47" s="77">
        <v>68.66738798022061</v>
      </c>
      <c r="Q47" s="77">
        <v>17.27</v>
      </c>
      <c r="R47" s="80">
        <v>19.246818181818178</v>
      </c>
      <c r="S47" s="80">
        <v>0</v>
      </c>
      <c r="T47" s="78">
        <f>SUMPRODUCT(LTA!F47:AJ47,LTA!F$101:AJ$101,LTA!F$104:AJ$104)</f>
        <v>139.49</v>
      </c>
      <c r="U47" s="78">
        <f>SUMPRODUCT(LTA!F47:AJ47,LTA!F$102:AJ$102,LTA!F$104:AJ$104)</f>
        <v>113.59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13.84</v>
      </c>
      <c r="AB47" s="117">
        <f>-STOA!O47</f>
        <v>-85</v>
      </c>
      <c r="AC47">
        <f t="shared" si="0"/>
        <v>11.655380124984584</v>
      </c>
      <c r="AD47">
        <f t="shared" si="1"/>
        <v>911.04400857336975</v>
      </c>
      <c r="AE47">
        <f>'IDT-1'!C47</f>
        <v>0</v>
      </c>
      <c r="AF47" s="26"/>
      <c r="AG47">
        <f t="shared" si="2"/>
        <v>911.04400857336975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4.151429392328688</v>
      </c>
      <c r="F48">
        <f>GT_Spot!Q48</f>
        <v>0</v>
      </c>
      <c r="G48">
        <f>PPCL_NG!Q48</f>
        <v>4.9996154141989066</v>
      </c>
      <c r="H48">
        <f>PPCL_Spot!Q48</f>
        <v>21.19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668.0822738510484</v>
      </c>
      <c r="P48" s="77">
        <v>68.66738798022061</v>
      </c>
      <c r="Q48" s="77">
        <v>17.27</v>
      </c>
      <c r="R48" s="80">
        <v>19.246818181818178</v>
      </c>
      <c r="S48" s="80">
        <v>0</v>
      </c>
      <c r="T48" s="78">
        <f>SUMPRODUCT(LTA!F48:AJ48,LTA!F$101:AJ$101,LTA!F$104:AJ$104)</f>
        <v>142.97</v>
      </c>
      <c r="U48" s="78">
        <f>SUMPRODUCT(LTA!F48:AJ48,LTA!F$102:AJ$102,LTA!F$104:AJ$104)</f>
        <v>114.38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13.84</v>
      </c>
      <c r="AB48" s="117">
        <f>-STOA!O48</f>
        <v>-85</v>
      </c>
      <c r="AC48">
        <f t="shared" si="0"/>
        <v>11.761920998073627</v>
      </c>
      <c r="AD48">
        <f t="shared" si="1"/>
        <v>902.9556038215411</v>
      </c>
      <c r="AE48">
        <f>'IDT-1'!C48</f>
        <v>0</v>
      </c>
      <c r="AF48" s="26"/>
      <c r="AG48">
        <f t="shared" si="2"/>
        <v>902.9556038215411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4.151429392328688</v>
      </c>
      <c r="F49">
        <f>GT_Spot!Q49</f>
        <v>0</v>
      </c>
      <c r="G49">
        <f>PPCL_NG!Q49</f>
        <v>4.9996154141989066</v>
      </c>
      <c r="H49">
        <f>PPCL_Spot!Q49</f>
        <v>21.19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667.30342746191138</v>
      </c>
      <c r="P49" s="77">
        <v>68.66738798022061</v>
      </c>
      <c r="Q49" s="77">
        <v>17.27</v>
      </c>
      <c r="R49" s="80">
        <v>19.246818181818178</v>
      </c>
      <c r="S49" s="80">
        <v>0</v>
      </c>
      <c r="T49" s="78">
        <f>SUMPRODUCT(LTA!F49:AJ49,LTA!F$101:AJ$101,LTA!F$104:AJ$104)</f>
        <v>145.57999999999998</v>
      </c>
      <c r="U49" s="78">
        <f>SUMPRODUCT(LTA!F49:AJ49,LTA!F$102:AJ$102,LTA!F$104:AJ$104)</f>
        <v>115.17999999999999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13.84</v>
      </c>
      <c r="AB49" s="117">
        <f>-STOA!O49</f>
        <v>-85</v>
      </c>
      <c r="AC49">
        <f t="shared" si="0"/>
        <v>11.78507514984922</v>
      </c>
      <c r="AD49">
        <f t="shared" si="1"/>
        <v>905.56360328062851</v>
      </c>
      <c r="AE49">
        <f>'IDT-1'!C49</f>
        <v>0</v>
      </c>
      <c r="AF49" s="26"/>
      <c r="AG49">
        <f t="shared" si="2"/>
        <v>905.56360328062851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4.0308340727595384</v>
      </c>
      <c r="F50">
        <f>GT_Spot!Q50</f>
        <v>0</v>
      </c>
      <c r="G50">
        <f>PPCL_NG!Q50</f>
        <v>4.9996154141989066</v>
      </c>
      <c r="H50">
        <f>PPCL_Spot!Q50</f>
        <v>21.19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667.30054223001787</v>
      </c>
      <c r="P50" s="77">
        <v>68.66738798022061</v>
      </c>
      <c r="Q50" s="77">
        <v>17.27</v>
      </c>
      <c r="R50" s="80">
        <v>19.246818181818178</v>
      </c>
      <c r="S50" s="80">
        <v>0</v>
      </c>
      <c r="T50" s="78">
        <f>SUMPRODUCT(LTA!F50:AJ50,LTA!F$101:AJ$101,LTA!F$104:AJ$104)</f>
        <v>145.53</v>
      </c>
      <c r="U50" s="78">
        <f>SUMPRODUCT(LTA!F50:AJ50,LTA!F$102:AJ$102,LTA!F$104:AJ$104)</f>
        <v>115.83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-22</v>
      </c>
      <c r="AA50" s="117">
        <f>STOA!I50</f>
        <v>14.14</v>
      </c>
      <c r="AB50" s="117">
        <f>-STOA!O50</f>
        <v>-85</v>
      </c>
      <c r="AC50">
        <f t="shared" si="0"/>
        <v>11.632102225596835</v>
      </c>
      <c r="AD50">
        <f t="shared" si="1"/>
        <v>924.49309565341832</v>
      </c>
      <c r="AE50">
        <f>'IDT-1'!C50</f>
        <v>0</v>
      </c>
      <c r="AF50" s="26"/>
      <c r="AG50">
        <f t="shared" si="2"/>
        <v>924.49309565341832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15.39679089026915</v>
      </c>
      <c r="F51">
        <f>GT_Spot!Q51</f>
        <v>0</v>
      </c>
      <c r="G51">
        <f>PPCL_NG!Q51</f>
        <v>4.9996154141989066</v>
      </c>
      <c r="H51">
        <f>PPCL_Spot!Q51</f>
        <v>21.19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663.4151100787733</v>
      </c>
      <c r="P51" s="77">
        <v>68.66738798022061</v>
      </c>
      <c r="Q51" s="77">
        <v>17.27</v>
      </c>
      <c r="R51" s="80">
        <v>19.246818181818178</v>
      </c>
      <c r="S51" s="80">
        <v>0</v>
      </c>
      <c r="T51" s="78">
        <f>SUMPRODUCT(LTA!F51:AJ51,LTA!F$101:AJ$101,LTA!F$104:AJ$104)</f>
        <v>146.11000000000001</v>
      </c>
      <c r="U51" s="78">
        <f>SUMPRODUCT(LTA!F51:AJ51,LTA!F$102:AJ$102,LTA!F$104:AJ$104)</f>
        <v>116.50999999999999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-40</v>
      </c>
      <c r="AA51" s="117">
        <f>STOA!I51</f>
        <v>14.14</v>
      </c>
      <c r="AB51" s="117">
        <f>-STOA!O51</f>
        <v>-85</v>
      </c>
      <c r="AC51">
        <f t="shared" si="0"/>
        <v>12.135168963725343</v>
      </c>
      <c r="AD51">
        <f t="shared" si="1"/>
        <v>884.73055358155489</v>
      </c>
      <c r="AE51">
        <f>'IDT-1'!C51</f>
        <v>0</v>
      </c>
      <c r="AF51" s="26"/>
      <c r="AG51">
        <f t="shared" si="2"/>
        <v>884.73055358155489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15.39679089026915</v>
      </c>
      <c r="F52">
        <f>GT_Spot!Q52</f>
        <v>0</v>
      </c>
      <c r="G52">
        <f>PPCL_NG!Q52</f>
        <v>4.9996154141989066</v>
      </c>
      <c r="H52">
        <f>PPCL_Spot!Q52</f>
        <v>21.19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663.43613522930207</v>
      </c>
      <c r="P52" s="77">
        <v>68.66738798022061</v>
      </c>
      <c r="Q52" s="77">
        <v>17.27</v>
      </c>
      <c r="R52" s="80">
        <v>19.246818181818178</v>
      </c>
      <c r="S52" s="80">
        <v>0</v>
      </c>
      <c r="T52" s="78">
        <f>SUMPRODUCT(LTA!F52:AJ52,LTA!F$101:AJ$101,LTA!F$104:AJ$104)</f>
        <v>145.57999999999998</v>
      </c>
      <c r="U52" s="78">
        <f>SUMPRODUCT(LTA!F52:AJ52,LTA!F$102:AJ$102,LTA!F$104:AJ$104)</f>
        <v>116.86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-40</v>
      </c>
      <c r="AA52" s="117">
        <f>STOA!I52</f>
        <v>14.14</v>
      </c>
      <c r="AB52" s="117">
        <f>-STOA!O52</f>
        <v>-85</v>
      </c>
      <c r="AC52">
        <f t="shared" si="0"/>
        <v>11.769766756639987</v>
      </c>
      <c r="AD52">
        <f t="shared" si="1"/>
        <v>925.93698093916885</v>
      </c>
      <c r="AE52">
        <f>'IDT-1'!C52</f>
        <v>0</v>
      </c>
      <c r="AF52" s="26"/>
      <c r="AG52">
        <f t="shared" si="2"/>
        <v>925.93698093916885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-74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4.0308340727595384</v>
      </c>
      <c r="F53">
        <f>GT_Spot!Q53</f>
        <v>0</v>
      </c>
      <c r="G53">
        <f>PPCL_NG!Q53</f>
        <v>4.9996154141989066</v>
      </c>
      <c r="H53">
        <f>PPCL_Spot!Q53</f>
        <v>21.19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665.06748620983569</v>
      </c>
      <c r="P53" s="77">
        <v>68.66738798022061</v>
      </c>
      <c r="Q53" s="77">
        <v>17.27</v>
      </c>
      <c r="R53" s="80">
        <v>19.246818181818178</v>
      </c>
      <c r="S53" s="80">
        <v>0</v>
      </c>
      <c r="T53" s="78">
        <f>SUMPRODUCT(LTA!F53:AJ53,LTA!F$101:AJ$101,LTA!F$104:AJ$104)</f>
        <v>146.01</v>
      </c>
      <c r="U53" s="78">
        <f>SUMPRODUCT(LTA!F53:AJ53,LTA!F$102:AJ$102,LTA!F$104:AJ$104)</f>
        <v>116.91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</v>
      </c>
      <c r="AA53" s="117">
        <f>STOA!I53</f>
        <v>14.14</v>
      </c>
      <c r="AB53" s="117">
        <f>-STOA!O53</f>
        <v>-85</v>
      </c>
      <c r="AC53">
        <f t="shared" si="0"/>
        <v>11.448616782175328</v>
      </c>
      <c r="AD53">
        <f t="shared" si="1"/>
        <v>944.00352507665775</v>
      </c>
      <c r="AE53">
        <f>'IDT-1'!C53</f>
        <v>0</v>
      </c>
      <c r="AF53" s="26"/>
      <c r="AG53">
        <f t="shared" si="2"/>
        <v>944.00352507665775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4.0308340727595384</v>
      </c>
      <c r="F54">
        <f>GT_Spot!Q54</f>
        <v>0</v>
      </c>
      <c r="G54">
        <f>PPCL_NG!Q54</f>
        <v>4.9996154141989066</v>
      </c>
      <c r="H54">
        <f>PPCL_Spot!Q54</f>
        <v>21.19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665.08098887590404</v>
      </c>
      <c r="P54" s="77">
        <v>68.66738798022061</v>
      </c>
      <c r="Q54" s="77">
        <v>17.27</v>
      </c>
      <c r="R54" s="80">
        <v>19.246818181818178</v>
      </c>
      <c r="S54" s="80">
        <v>0</v>
      </c>
      <c r="T54" s="78">
        <f>SUMPRODUCT(LTA!F54:AJ54,LTA!F$101:AJ$101,LTA!F$104:AJ$104)</f>
        <v>146.51</v>
      </c>
      <c r="U54" s="78">
        <f>SUMPRODUCT(LTA!F54:AJ54,LTA!F$102:AJ$102,LTA!F$104:AJ$104)</f>
        <v>117.03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14.14</v>
      </c>
      <c r="AB54" s="117">
        <f>-STOA!O54</f>
        <v>-85</v>
      </c>
      <c r="AC54">
        <f t="shared" si="0"/>
        <v>11.480825988203316</v>
      </c>
      <c r="AD54">
        <f t="shared" si="1"/>
        <v>941.60481853669819</v>
      </c>
      <c r="AE54">
        <f>'IDT-1'!C54</f>
        <v>0</v>
      </c>
      <c r="AF54" s="26"/>
      <c r="AG54">
        <f t="shared" si="2"/>
        <v>941.60481853669819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4.0308340727595384</v>
      </c>
      <c r="F55">
        <f>GT_Spot!Q55</f>
        <v>0</v>
      </c>
      <c r="G55">
        <f>PPCL_NG!Q55</f>
        <v>4.9996154141989066</v>
      </c>
      <c r="H55">
        <f>PPCL_Spot!Q55</f>
        <v>21.19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665.09097614828863</v>
      </c>
      <c r="P55" s="77">
        <v>68.66738798022061</v>
      </c>
      <c r="Q55" s="77">
        <v>17.27</v>
      </c>
      <c r="R55" s="80">
        <v>19.246818181818178</v>
      </c>
      <c r="S55" s="80">
        <v>0</v>
      </c>
      <c r="T55" s="78">
        <f>SUMPRODUCT(LTA!F55:AJ55,LTA!F$101:AJ$101,LTA!F$104:AJ$104)</f>
        <v>147.22999999999999</v>
      </c>
      <c r="U55" s="78">
        <f>SUMPRODUCT(LTA!F55:AJ55,LTA!F$102:AJ$102,LTA!F$104:AJ$104)</f>
        <v>117.19999999999999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14.14</v>
      </c>
      <c r="AB55" s="117">
        <f>-STOA!O55</f>
        <v>-85</v>
      </c>
      <c r="AC55">
        <f t="shared" si="0"/>
        <v>11.843870977088113</v>
      </c>
      <c r="AD55">
        <f t="shared" si="1"/>
        <v>902.14176082019787</v>
      </c>
      <c r="AE55">
        <f>'IDT-1'!C55</f>
        <v>0</v>
      </c>
      <c r="AF55" s="26"/>
      <c r="AG55">
        <f t="shared" si="2"/>
        <v>902.14176082019787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4.0308340727595384</v>
      </c>
      <c r="F56">
        <f>GT_Spot!Q56</f>
        <v>0</v>
      </c>
      <c r="G56">
        <f>PPCL_NG!Q56</f>
        <v>4.9996154141989066</v>
      </c>
      <c r="H56">
        <f>PPCL_Spot!Q56</f>
        <v>21.48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667.49198422923178</v>
      </c>
      <c r="P56" s="77">
        <v>68.66738798022061</v>
      </c>
      <c r="Q56" s="77">
        <v>17.27</v>
      </c>
      <c r="R56" s="80">
        <v>19.246818181818178</v>
      </c>
      <c r="S56" s="80">
        <v>0</v>
      </c>
      <c r="T56" s="78">
        <f>SUMPRODUCT(LTA!F56:AJ56,LTA!F$101:AJ$101,LTA!F$104:AJ$104)</f>
        <v>145.67000000000002</v>
      </c>
      <c r="U56" s="78">
        <f>SUMPRODUCT(LTA!F56:AJ56,LTA!F$102:AJ$102,LTA!F$104:AJ$104)</f>
        <v>117.36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14.14</v>
      </c>
      <c r="AB56" s="117">
        <f>-STOA!O56</f>
        <v>-85</v>
      </c>
      <c r="AC56">
        <f t="shared" si="0"/>
        <v>11.855231848200408</v>
      </c>
      <c r="AD56">
        <f t="shared" si="1"/>
        <v>903.42140803002849</v>
      </c>
      <c r="AE56">
        <f>'IDT-1'!C56</f>
        <v>0</v>
      </c>
      <c r="AF56" s="26"/>
      <c r="AG56">
        <f t="shared" si="2"/>
        <v>903.42140803002849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12.082549541555752</v>
      </c>
      <c r="F57">
        <f>GT_Spot!Q57</f>
        <v>0</v>
      </c>
      <c r="G57">
        <f>PPCL_NG!Q57</f>
        <v>20.89</v>
      </c>
      <c r="H57">
        <f>PPCL_Spot!Q57</f>
        <v>8.51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679.94218473115711</v>
      </c>
      <c r="P57" s="77">
        <v>68.66738798022061</v>
      </c>
      <c r="Q57" s="77">
        <v>17.27</v>
      </c>
      <c r="R57" s="80">
        <v>19.246818181818178</v>
      </c>
      <c r="S57" s="80">
        <v>0</v>
      </c>
      <c r="T57" s="78">
        <f>SUMPRODUCT(LTA!F57:AJ57,LTA!F$101:AJ$101,LTA!F$104:AJ$104)</f>
        <v>145.92000000000002</v>
      </c>
      <c r="U57" s="78">
        <f>SUMPRODUCT(LTA!F57:AJ57,LTA!F$102:AJ$102,LTA!F$104:AJ$104)</f>
        <v>117.66999999999999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14.14</v>
      </c>
      <c r="AB57" s="117">
        <f>-STOA!O57</f>
        <v>-85</v>
      </c>
      <c r="AC57">
        <f t="shared" si="0"/>
        <v>11.755541629820973</v>
      </c>
      <c r="AD57">
        <f t="shared" si="1"/>
        <v>962.50339880493084</v>
      </c>
      <c r="AE57">
        <f>'IDT-1'!C57</f>
        <v>0</v>
      </c>
      <c r="AF57" s="26"/>
      <c r="AG57">
        <f t="shared" si="2"/>
        <v>962.50339880493084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7.6992883663366332</v>
      </c>
      <c r="F58">
        <f>GT_Spot!Q58</f>
        <v>0</v>
      </c>
      <c r="G58">
        <f>PPCL_NG!Q58</f>
        <v>20.89</v>
      </c>
      <c r="H58">
        <f>PPCL_Spot!Q58</f>
        <v>8.51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686.67426731263299</v>
      </c>
      <c r="P58" s="77">
        <v>68.66738798022061</v>
      </c>
      <c r="Q58" s="77">
        <v>17.27</v>
      </c>
      <c r="R58" s="80">
        <v>19.246818181818178</v>
      </c>
      <c r="S58" s="80">
        <v>0</v>
      </c>
      <c r="T58" s="78">
        <f>SUMPRODUCT(LTA!F58:AJ58,LTA!F$101:AJ$101,LTA!F$104:AJ$104)</f>
        <v>144.72999999999999</v>
      </c>
      <c r="U58" s="78">
        <f>SUMPRODUCT(LTA!F58:AJ58,LTA!F$102:AJ$102,LTA!F$104:AJ$104)</f>
        <v>120.03999999999999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14.14</v>
      </c>
      <c r="AB58" s="117">
        <f>-STOA!O58</f>
        <v>-85</v>
      </c>
      <c r="AC58">
        <f t="shared" si="0"/>
        <v>12.097329721472867</v>
      </c>
      <c r="AD58">
        <f t="shared" si="1"/>
        <v>930.69043211953556</v>
      </c>
      <c r="AE58">
        <f>'IDT-1'!C58</f>
        <v>0</v>
      </c>
      <c r="AF58" s="26"/>
      <c r="AG58">
        <f t="shared" si="2"/>
        <v>930.69043211953556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12.945906478173061</v>
      </c>
      <c r="F59">
        <f>GT_Spot!Q59</f>
        <v>0</v>
      </c>
      <c r="G59">
        <f>PPCL_NG!Q59</f>
        <v>20.89</v>
      </c>
      <c r="H59">
        <f>PPCL_Spot!Q59</f>
        <v>20.77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687.96418445928373</v>
      </c>
      <c r="P59" s="77">
        <v>68.66738798022061</v>
      </c>
      <c r="Q59" s="77">
        <v>17.27</v>
      </c>
      <c r="R59" s="80">
        <v>19.246818181818178</v>
      </c>
      <c r="S59" s="80">
        <v>0</v>
      </c>
      <c r="T59" s="78">
        <f>SUMPRODUCT(LTA!F59:AJ59,LTA!F$101:AJ$101,LTA!F$104:AJ$104)</f>
        <v>143.51999999999998</v>
      </c>
      <c r="U59" s="78">
        <f>SUMPRODUCT(LTA!F59:AJ59,LTA!F$102:AJ$102,LTA!F$104:AJ$104)</f>
        <v>121.25999999999999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14.14</v>
      </c>
      <c r="AB59" s="117">
        <f>-STOA!O59</f>
        <v>-85</v>
      </c>
      <c r="AC59">
        <f t="shared" si="0"/>
        <v>11.70350519784925</v>
      </c>
      <c r="AD59">
        <f t="shared" si="1"/>
        <v>1012.8907919016464</v>
      </c>
      <c r="AE59">
        <f>'IDT-1'!C59</f>
        <v>0</v>
      </c>
      <c r="AF59" s="26"/>
      <c r="AG59">
        <f t="shared" si="2"/>
        <v>1012.8907919016464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12.945906478173061</v>
      </c>
      <c r="F60">
        <f>GT_Spot!Q60</f>
        <v>0</v>
      </c>
      <c r="G60">
        <f>PPCL_NG!Q60</f>
        <v>20.89</v>
      </c>
      <c r="H60">
        <f>PPCL_Spot!Q60</f>
        <v>20.77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691.43004398998289</v>
      </c>
      <c r="P60" s="77">
        <v>68.66738798022061</v>
      </c>
      <c r="Q60" s="77">
        <v>17.27</v>
      </c>
      <c r="R60" s="80">
        <v>19.246818181818178</v>
      </c>
      <c r="S60" s="80">
        <v>0</v>
      </c>
      <c r="T60" s="78">
        <f>SUMPRODUCT(LTA!F60:AJ60,LTA!F$101:AJ$101,LTA!F$104:AJ$104)</f>
        <v>143.28</v>
      </c>
      <c r="U60" s="78">
        <f>SUMPRODUCT(LTA!F60:AJ60,LTA!F$102:AJ$102,LTA!F$104:AJ$104)</f>
        <v>121.35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14.14</v>
      </c>
      <c r="AB60" s="117">
        <f>-STOA!O60</f>
        <v>-85</v>
      </c>
      <c r="AC60">
        <f t="shared" si="0"/>
        <v>11.679415996586233</v>
      </c>
      <c r="AD60">
        <f t="shared" si="1"/>
        <v>1022.2307406336084</v>
      </c>
      <c r="AE60">
        <f>'IDT-1'!C60</f>
        <v>0</v>
      </c>
      <c r="AF60" s="26"/>
      <c r="AG60">
        <f t="shared" si="2"/>
        <v>1022.2307406336084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12.945906478173061</v>
      </c>
      <c r="F61">
        <f>GT_Spot!Q61</f>
        <v>0</v>
      </c>
      <c r="G61">
        <f>PPCL_NG!Q61</f>
        <v>20.89</v>
      </c>
      <c r="H61">
        <f>PPCL_Spot!Q61</f>
        <v>20.77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688.71263650193453</v>
      </c>
      <c r="P61" s="77">
        <v>68.66738798022061</v>
      </c>
      <c r="Q61" s="77">
        <v>17.27</v>
      </c>
      <c r="R61" s="80">
        <v>19.246818181818178</v>
      </c>
      <c r="S61" s="80">
        <v>0</v>
      </c>
      <c r="T61" s="78">
        <f>SUMPRODUCT(LTA!F61:AJ61,LTA!F$101:AJ$101,LTA!F$104:AJ$104)</f>
        <v>140.60999999999999</v>
      </c>
      <c r="U61" s="78">
        <f>SUMPRODUCT(LTA!F61:AJ61,LTA!F$102:AJ$102,LTA!F$104:AJ$104)</f>
        <v>121.46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14.14</v>
      </c>
      <c r="AB61" s="117">
        <f>-STOA!O61</f>
        <v>-85</v>
      </c>
      <c r="AC61">
        <f t="shared" si="0"/>
        <v>11.801659233613115</v>
      </c>
      <c r="AD61">
        <f t="shared" si="1"/>
        <v>997.83108990853327</v>
      </c>
      <c r="AE61">
        <f>'IDT-1'!C61</f>
        <v>0</v>
      </c>
      <c r="AF61" s="26"/>
      <c r="AG61">
        <f t="shared" si="2"/>
        <v>997.83108990853327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12.945906478173061</v>
      </c>
      <c r="F62">
        <f>GT_Spot!Q62</f>
        <v>0</v>
      </c>
      <c r="G62">
        <f>PPCL_NG!Q62</f>
        <v>20.89</v>
      </c>
      <c r="H62">
        <f>PPCL_Spot!Q62</f>
        <v>20.77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692.49286483605374</v>
      </c>
      <c r="P62" s="77">
        <v>68.66738798022061</v>
      </c>
      <c r="Q62" s="77">
        <v>17.27</v>
      </c>
      <c r="R62" s="80">
        <v>19.246818181818178</v>
      </c>
      <c r="S62" s="80">
        <v>0</v>
      </c>
      <c r="T62" s="78">
        <f>SUMPRODUCT(LTA!F62:AJ62,LTA!F$101:AJ$101,LTA!F$104:AJ$104)</f>
        <v>138.85</v>
      </c>
      <c r="U62" s="78">
        <f>SUMPRODUCT(LTA!F62:AJ62,LTA!F$102:AJ$102,LTA!F$104:AJ$104)</f>
        <v>121.47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12.940000000000001</v>
      </c>
      <c r="AB62" s="117">
        <f>-STOA!O62</f>
        <v>-85</v>
      </c>
      <c r="AC62">
        <f t="shared" si="0"/>
        <v>11.720183967731414</v>
      </c>
      <c r="AD62">
        <f t="shared" si="1"/>
        <v>1008.7427935085343</v>
      </c>
      <c r="AE62">
        <f>'IDT-1'!C62</f>
        <v>0</v>
      </c>
      <c r="AF62" s="26"/>
      <c r="AG62">
        <f t="shared" si="2"/>
        <v>1008.7427935085343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12.945906478173061</v>
      </c>
      <c r="F63">
        <f>GT_Spot!Q63</f>
        <v>0</v>
      </c>
      <c r="G63">
        <f>PPCL_NG!Q63</f>
        <v>20.89</v>
      </c>
      <c r="H63">
        <f>PPCL_Spot!Q63</f>
        <v>20.77</v>
      </c>
      <c r="I63">
        <f>Bawana_NG!Q63</f>
        <v>49.919999999999995</v>
      </c>
      <c r="J63">
        <f>Bawana_RLNG!Q63</f>
        <v>0</v>
      </c>
      <c r="K63">
        <f>Bawana_Spot!Q63</f>
        <v>4.6780508121615991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692.49673752291415</v>
      </c>
      <c r="P63" s="77">
        <v>68.66738798022061</v>
      </c>
      <c r="Q63" s="77">
        <v>17.27</v>
      </c>
      <c r="R63" s="80">
        <v>19.246818181818178</v>
      </c>
      <c r="S63" s="80">
        <v>0</v>
      </c>
      <c r="T63" s="78">
        <f>SUMPRODUCT(LTA!F63:AJ63,LTA!F$101:AJ$101,LTA!F$104:AJ$104)</f>
        <v>136.25</v>
      </c>
      <c r="U63" s="78">
        <f>SUMPRODUCT(LTA!F63:AJ63,LTA!F$102:AJ$102,LTA!F$104:AJ$104)</f>
        <v>122.56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12.64</v>
      </c>
      <c r="AB63" s="117">
        <f>-STOA!O63</f>
        <v>-85</v>
      </c>
      <c r="AC63">
        <f t="shared" si="0"/>
        <v>11.967410082577688</v>
      </c>
      <c r="AD63">
        <f t="shared" si="1"/>
        <v>986.36749089270995</v>
      </c>
      <c r="AE63">
        <f>'IDT-1'!C63</f>
        <v>0</v>
      </c>
      <c r="AF63" s="26"/>
      <c r="AG63">
        <f t="shared" si="2"/>
        <v>986.36749089270995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12.945906478173061</v>
      </c>
      <c r="F64">
        <f>GT_Spot!Q64</f>
        <v>0</v>
      </c>
      <c r="G64">
        <f>PPCL_NG!Q64</f>
        <v>20.89</v>
      </c>
      <c r="H64">
        <f>PPCL_Spot!Q64</f>
        <v>20.77</v>
      </c>
      <c r="I64">
        <f>Bawana_NG!Q64</f>
        <v>49.919999999999995</v>
      </c>
      <c r="J64">
        <f>Bawana_RLNG!Q64</f>
        <v>0</v>
      </c>
      <c r="K64">
        <f>Bawana_Spot!Q64</f>
        <v>4.6780508121615991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692.49709825509944</v>
      </c>
      <c r="P64" s="77">
        <v>68.66738798022061</v>
      </c>
      <c r="Q64" s="77">
        <v>17.27</v>
      </c>
      <c r="R64" s="80">
        <v>19.246818181818178</v>
      </c>
      <c r="S64" s="80">
        <v>0</v>
      </c>
      <c r="T64" s="78">
        <f>SUMPRODUCT(LTA!F64:AJ64,LTA!F$101:AJ$101,LTA!F$104:AJ$104)</f>
        <v>127.97</v>
      </c>
      <c r="U64" s="78">
        <f>SUMPRODUCT(LTA!F64:AJ64,LTA!F$102:AJ$102,LTA!F$104:AJ$104)</f>
        <v>122.66999999999999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11.74</v>
      </c>
      <c r="AB64" s="117">
        <f>-STOA!O64</f>
        <v>-85</v>
      </c>
      <c r="AC64">
        <f t="shared" si="0"/>
        <v>11.399300243300177</v>
      </c>
      <c r="AD64">
        <f t="shared" si="1"/>
        <v>1032.8659614641729</v>
      </c>
      <c r="AE64">
        <f>'IDT-1'!C64</f>
        <v>0</v>
      </c>
      <c r="AF64" s="26"/>
      <c r="AG64">
        <f t="shared" si="2"/>
        <v>1032.8659614641729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12.945906478173061</v>
      </c>
      <c r="F65">
        <f>GT_Spot!Q65</f>
        <v>0</v>
      </c>
      <c r="G65">
        <f>PPCL_NG!Q65</f>
        <v>20.89</v>
      </c>
      <c r="H65">
        <f>PPCL_Spot!Q65</f>
        <v>20.77</v>
      </c>
      <c r="I65">
        <f>Bawana_NG!Q65</f>
        <v>49.919999999999995</v>
      </c>
      <c r="J65">
        <f>Bawana_RLNG!Q65</f>
        <v>0</v>
      </c>
      <c r="K65">
        <f>Bawana_Spot!Q65</f>
        <v>4.6780508121615991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691.94343599091451</v>
      </c>
      <c r="P65" s="77">
        <v>68.66738798022061</v>
      </c>
      <c r="Q65" s="77">
        <v>17.27</v>
      </c>
      <c r="R65" s="80">
        <v>19.246818181818178</v>
      </c>
      <c r="S65" s="80">
        <v>0</v>
      </c>
      <c r="T65" s="78">
        <f>SUMPRODUCT(LTA!F65:AJ65,LTA!F$101:AJ$101,LTA!F$104:AJ$104)</f>
        <v>120.57000000000001</v>
      </c>
      <c r="U65" s="78">
        <f>SUMPRODUCT(LTA!F65:AJ65,LTA!F$102:AJ$102,LTA!F$104:AJ$104)</f>
        <v>122.59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10.540000000000001</v>
      </c>
      <c r="AB65" s="117">
        <f>-STOA!O65</f>
        <v>-85</v>
      </c>
      <c r="AC65">
        <f t="shared" si="0"/>
        <v>11.282531505286567</v>
      </c>
      <c r="AD65">
        <f t="shared" si="1"/>
        <v>1027.7490679380012</v>
      </c>
      <c r="AE65">
        <f>'IDT-1'!C65</f>
        <v>0</v>
      </c>
      <c r="AF65" s="26"/>
      <c r="AG65">
        <f t="shared" si="2"/>
        <v>1027.7490679380012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12.945906478173061</v>
      </c>
      <c r="F66">
        <f>GT_Spot!Q66</f>
        <v>0</v>
      </c>
      <c r="G66">
        <f>PPCL_NG!Q66</f>
        <v>20.89</v>
      </c>
      <c r="H66">
        <f>PPCL_Spot!Q66</f>
        <v>20.77</v>
      </c>
      <c r="I66">
        <f>Bawana_NG!Q66</f>
        <v>49.919999999999995</v>
      </c>
      <c r="J66">
        <f>Bawana_RLNG!Q66</f>
        <v>0</v>
      </c>
      <c r="K66">
        <f>Bawana_Spot!Q66</f>
        <v>4.6780508121615991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697.44771918206641</v>
      </c>
      <c r="P66" s="77">
        <v>68.66738798022061</v>
      </c>
      <c r="Q66" s="77">
        <v>17.27</v>
      </c>
      <c r="R66" s="80">
        <v>19.246818181818178</v>
      </c>
      <c r="S66" s="80">
        <v>0</v>
      </c>
      <c r="T66" s="78">
        <f>SUMPRODUCT(LTA!F66:AJ66,LTA!F$101:AJ$101,LTA!F$104:AJ$104)</f>
        <v>108.6</v>
      </c>
      <c r="U66" s="78">
        <f>SUMPRODUCT(LTA!F66:AJ66,LTA!F$102:AJ$102,LTA!F$104:AJ$104)</f>
        <v>122.82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10.540000000000001</v>
      </c>
      <c r="AB66" s="117">
        <f>-STOA!O66</f>
        <v>-85</v>
      </c>
      <c r="AC66">
        <f t="shared" si="0"/>
        <v>11.28980409002407</v>
      </c>
      <c r="AD66">
        <f t="shared" si="1"/>
        <v>1014.5060785444157</v>
      </c>
      <c r="AE66">
        <f>'IDT-1'!C66</f>
        <v>10</v>
      </c>
      <c r="AF66" s="26"/>
      <c r="AG66">
        <f t="shared" si="2"/>
        <v>1024.5060785444157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12.945906478173061</v>
      </c>
      <c r="F67">
        <f>GT_Spot!Q67</f>
        <v>0</v>
      </c>
      <c r="G67">
        <f>PPCL_NG!Q67</f>
        <v>20.89</v>
      </c>
      <c r="H67">
        <f>PPCL_Spot!Q67</f>
        <v>20.77</v>
      </c>
      <c r="I67">
        <f>Bawana_NG!Q67</f>
        <v>49.919999999999995</v>
      </c>
      <c r="J67">
        <f>Bawana_RLNG!Q67</f>
        <v>0</v>
      </c>
      <c r="K67">
        <f>Bawana_Spot!Q67</f>
        <v>4.6780508121615991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701.10081614265687</v>
      </c>
      <c r="P67" s="77">
        <v>68.66738798022061</v>
      </c>
      <c r="Q67" s="77">
        <v>17.27</v>
      </c>
      <c r="R67" s="80">
        <v>19.246818181818178</v>
      </c>
      <c r="S67" s="80">
        <v>0</v>
      </c>
      <c r="T67" s="78">
        <f>SUMPRODUCT(LTA!F67:AJ67,LTA!F$101:AJ$101,LTA!F$104:AJ$104)</f>
        <v>99.68</v>
      </c>
      <c r="U67" s="78">
        <f>SUMPRODUCT(LTA!F67:AJ67,LTA!F$102:AJ$102,LTA!F$104:AJ$104)</f>
        <v>122.75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9.64</v>
      </c>
      <c r="AB67" s="117">
        <f>-STOA!O67</f>
        <v>-85</v>
      </c>
      <c r="AC67">
        <f t="shared" si="0"/>
        <v>11.607800699209474</v>
      </c>
      <c r="AD67">
        <f t="shared" si="1"/>
        <v>965.95117889582093</v>
      </c>
      <c r="AE67">
        <f>'IDT-1'!C67</f>
        <v>20</v>
      </c>
      <c r="AF67" s="26"/>
      <c r="AG67">
        <f t="shared" si="2"/>
        <v>985.95117889582093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12.945906478173061</v>
      </c>
      <c r="F68">
        <f>GT_Spot!Q68</f>
        <v>0</v>
      </c>
      <c r="G68">
        <f>PPCL_NG!Q68</f>
        <v>20.89</v>
      </c>
      <c r="H68">
        <f>PPCL_Spot!Q68</f>
        <v>20.77</v>
      </c>
      <c r="I68">
        <f>Bawana_NG!Q68</f>
        <v>49.919999999999995</v>
      </c>
      <c r="J68">
        <f>Bawana_RLNG!Q68</f>
        <v>0</v>
      </c>
      <c r="K68">
        <f>Bawana_Spot!Q68</f>
        <v>4.6780508121615991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701.06703954062993</v>
      </c>
      <c r="P68" s="77">
        <v>68.66738798022061</v>
      </c>
      <c r="Q68" s="77">
        <v>17.27</v>
      </c>
      <c r="R68" s="80">
        <v>19.145868686868685</v>
      </c>
      <c r="S68" s="80">
        <v>0</v>
      </c>
      <c r="T68" s="78">
        <f>SUMPRODUCT(LTA!F68:AJ68,LTA!F$101:AJ$101,LTA!F$104:AJ$104)</f>
        <v>91.1</v>
      </c>
      <c r="U68" s="78">
        <f>SUMPRODUCT(LTA!F68:AJ68,LTA!F$102:AJ$102,LTA!F$104:AJ$104)</f>
        <v>122.74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8.44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11.147581753623875</v>
      </c>
      <c r="AD68">
        <f t="shared" ref="AD68:AD98" si="4">SUM(B68:AB68,AI68:AR68)-AC68</f>
        <v>998.48667174442994</v>
      </c>
      <c r="AE68">
        <f>'IDT-1'!C68</f>
        <v>25</v>
      </c>
      <c r="AF68" s="26"/>
      <c r="AG68">
        <f t="shared" ref="AG68:AG98" si="5">SUM(AD68:AF68)</f>
        <v>1023.4866717444299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12.945906478173061</v>
      </c>
      <c r="F69">
        <f>GT_Spot!Q69</f>
        <v>0</v>
      </c>
      <c r="G69">
        <f>PPCL_NG!Q69</f>
        <v>20.89</v>
      </c>
      <c r="H69">
        <f>PPCL_Spot!Q69</f>
        <v>20.77</v>
      </c>
      <c r="I69">
        <f>Bawana_NG!Q69</f>
        <v>49.919999999999995</v>
      </c>
      <c r="J69">
        <f>Bawana_RLNG!Q69</f>
        <v>0</v>
      </c>
      <c r="K69">
        <f>Bawana_Spot!Q69</f>
        <v>4.6780508121615991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700.87035898595298</v>
      </c>
      <c r="P69" s="77">
        <v>68.66738798022061</v>
      </c>
      <c r="Q69" s="77">
        <v>17.27</v>
      </c>
      <c r="R69" s="80">
        <v>17.201262626262626</v>
      </c>
      <c r="S69" s="80">
        <v>0</v>
      </c>
      <c r="T69" s="78">
        <f>SUMPRODUCT(LTA!F69:AJ69,LTA!F$101:AJ$101,LTA!F$104:AJ$104)</f>
        <v>78.989999999999995</v>
      </c>
      <c r="U69" s="78">
        <f>SUMPRODUCT(LTA!F69:AJ69,LTA!F$102:AJ$102,LTA!F$104:AJ$104)</f>
        <v>124.38999999999999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7.54</v>
      </c>
      <c r="AB69" s="117">
        <f>-STOA!O69</f>
        <v>-85</v>
      </c>
      <c r="AC69">
        <f t="shared" si="3"/>
        <v>10.957745411231821</v>
      </c>
      <c r="AD69">
        <f t="shared" si="4"/>
        <v>993.17522147153886</v>
      </c>
      <c r="AE69">
        <f>'IDT-1'!C69</f>
        <v>35</v>
      </c>
      <c r="AF69" s="26"/>
      <c r="AG69">
        <f t="shared" si="5"/>
        <v>1028.1752214715389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12.945906478173061</v>
      </c>
      <c r="F70">
        <f>GT_Spot!Q70</f>
        <v>0</v>
      </c>
      <c r="G70">
        <f>PPCL_NG!Q70</f>
        <v>20.89</v>
      </c>
      <c r="H70">
        <f>PPCL_Spot!Q70</f>
        <v>20.77</v>
      </c>
      <c r="I70">
        <f>Bawana_NG!Q70</f>
        <v>49.919999999999995</v>
      </c>
      <c r="J70">
        <f>Bawana_RLNG!Q70</f>
        <v>0</v>
      </c>
      <c r="K70">
        <f>Bawana_Spot!Q70</f>
        <v>4.6780508121615991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700.86962698644129</v>
      </c>
      <c r="P70" s="77">
        <v>68.66738798022061</v>
      </c>
      <c r="Q70" s="77">
        <v>17.27</v>
      </c>
      <c r="R70" s="80">
        <v>16.186454545454545</v>
      </c>
      <c r="S70" s="80">
        <v>0</v>
      </c>
      <c r="T70" s="78">
        <f>SUMPRODUCT(LTA!F70:AJ70,LTA!F$101:AJ$101,LTA!F$104:AJ$104)</f>
        <v>69.42</v>
      </c>
      <c r="U70" s="78">
        <f>SUMPRODUCT(LTA!F70:AJ70,LTA!F$102:AJ$102,LTA!F$104:AJ$104)</f>
        <v>124.41999999999999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6.9399999999999995</v>
      </c>
      <c r="AB70" s="117">
        <f>-STOA!O70</f>
        <v>-85</v>
      </c>
      <c r="AC70">
        <f t="shared" si="3"/>
        <v>10.903967296135987</v>
      </c>
      <c r="AD70">
        <f t="shared" si="4"/>
        <v>977.0734595063152</v>
      </c>
      <c r="AE70">
        <f>'IDT-1'!C70</f>
        <v>40</v>
      </c>
      <c r="AF70" s="26"/>
      <c r="AG70">
        <f t="shared" si="5"/>
        <v>1017.0734595063152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16.739392971246009</v>
      </c>
      <c r="F71">
        <f>GT_Spot!Q71</f>
        <v>0</v>
      </c>
      <c r="G71">
        <f>PPCL_NG!Q71</f>
        <v>20.89</v>
      </c>
      <c r="H71">
        <f>PPCL_Spot!Q71</f>
        <v>20</v>
      </c>
      <c r="I71">
        <f>Bawana_NG!Q71</f>
        <v>49.919999999999995</v>
      </c>
      <c r="J71">
        <f>Bawana_RLNG!Q71</f>
        <v>0</v>
      </c>
      <c r="K71">
        <f>Bawana_Spot!Q71</f>
        <v>4.6780508121615991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698.87185550479933</v>
      </c>
      <c r="P71" s="77">
        <v>68.66738798022061</v>
      </c>
      <c r="Q71" s="77">
        <v>17.27</v>
      </c>
      <c r="R71" s="80">
        <v>15.134454545454545</v>
      </c>
      <c r="S71" s="80">
        <v>0</v>
      </c>
      <c r="T71" s="78">
        <f>SUMPRODUCT(LTA!F71:AJ71,LTA!F$101:AJ$101,LTA!F$104:AJ$104)</f>
        <v>58.45</v>
      </c>
      <c r="U71" s="78">
        <f>SUMPRODUCT(LTA!F71:AJ71,LTA!F$102:AJ$102,LTA!F$104:AJ$104)</f>
        <v>123.78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6.04</v>
      </c>
      <c r="AB71" s="117">
        <f>-STOA!O71</f>
        <v>-85</v>
      </c>
      <c r="AC71">
        <f t="shared" si="3"/>
        <v>11.193163726735367</v>
      </c>
      <c r="AD71">
        <f t="shared" si="4"/>
        <v>919.24797808714663</v>
      </c>
      <c r="AE71">
        <f>'IDT-1'!C71</f>
        <v>45</v>
      </c>
      <c r="AF71" s="26"/>
      <c r="AG71">
        <f t="shared" si="5"/>
        <v>964.24797808714663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16.739392971246009</v>
      </c>
      <c r="F72">
        <f>GT_Spot!Q72</f>
        <v>0</v>
      </c>
      <c r="G72">
        <f>PPCL_NG!Q72</f>
        <v>20.89</v>
      </c>
      <c r="H72">
        <f>PPCL_Spot!Q72</f>
        <v>20</v>
      </c>
      <c r="I72">
        <f>Bawana_NG!Q72</f>
        <v>49.919999999999995</v>
      </c>
      <c r="J72">
        <f>Bawana_RLNG!Q72</f>
        <v>0</v>
      </c>
      <c r="K72">
        <f>Bawana_Spot!Q72</f>
        <v>4.6780508121615991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698.82678206221033</v>
      </c>
      <c r="P72" s="77">
        <v>68.66738798022061</v>
      </c>
      <c r="Q72" s="77">
        <v>17.27</v>
      </c>
      <c r="R72" s="80">
        <v>14.454373737373738</v>
      </c>
      <c r="S72" s="80">
        <v>0</v>
      </c>
      <c r="T72" s="78">
        <f>SUMPRODUCT(LTA!F72:AJ72,LTA!F$101:AJ$101,LTA!F$104:AJ$104)</f>
        <v>46.660000000000004</v>
      </c>
      <c r="U72" s="78">
        <f>SUMPRODUCT(LTA!F72:AJ72,LTA!F$102:AJ$102,LTA!F$104:AJ$104)</f>
        <v>123.31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4.84</v>
      </c>
      <c r="AB72" s="117">
        <f>-STOA!O72</f>
        <v>-85</v>
      </c>
      <c r="AC72">
        <f t="shared" si="3"/>
        <v>10.668818630830684</v>
      </c>
      <c r="AD72">
        <f t="shared" si="4"/>
        <v>950.58716893238147</v>
      </c>
      <c r="AE72">
        <f>'IDT-1'!C72</f>
        <v>50</v>
      </c>
      <c r="AF72" s="26"/>
      <c r="AG72">
        <f t="shared" si="5"/>
        <v>1000.5871689323815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15.589932885906039</v>
      </c>
      <c r="F73">
        <f>GT_Spot!Q73</f>
        <v>0</v>
      </c>
      <c r="G73">
        <f>PPCL_NG!Q73</f>
        <v>20.89</v>
      </c>
      <c r="H73">
        <f>PPCL_Spot!Q73</f>
        <v>20</v>
      </c>
      <c r="I73">
        <f>Bawana_NG!Q73</f>
        <v>49.919999999999995</v>
      </c>
      <c r="J73">
        <f>Bawana_RLNG!Q73</f>
        <v>0</v>
      </c>
      <c r="K73">
        <f>Bawana_Spot!Q73</f>
        <v>4.6780508121615991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694.68715965168496</v>
      </c>
      <c r="P73" s="77">
        <v>68.66738798022061</v>
      </c>
      <c r="Q73" s="77">
        <v>17.27</v>
      </c>
      <c r="R73" s="80">
        <v>9.1332727272727272</v>
      </c>
      <c r="S73" s="80">
        <v>0</v>
      </c>
      <c r="T73" s="78">
        <f>SUMPRODUCT(LTA!F73:AJ73,LTA!F$101:AJ$101,LTA!F$104:AJ$104)</f>
        <v>35.74</v>
      </c>
      <c r="U73" s="78">
        <f>SUMPRODUCT(LTA!F73:AJ73,LTA!F$102:AJ$102,LTA!F$104:AJ$104)</f>
        <v>122.67999999999999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3.64</v>
      </c>
      <c r="AB73" s="117">
        <f>-STOA!O73</f>
        <v>-85</v>
      </c>
      <c r="AC73">
        <f t="shared" si="3"/>
        <v>10.770738204033062</v>
      </c>
      <c r="AD73">
        <f t="shared" si="4"/>
        <v>911.8450658532131</v>
      </c>
      <c r="AE73">
        <f>'IDT-1'!C73</f>
        <v>61.304000000000002</v>
      </c>
      <c r="AF73" s="26"/>
      <c r="AG73">
        <f t="shared" si="5"/>
        <v>973.14906585321307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-65</v>
      </c>
      <c r="AM73" s="75">
        <f>RTM_PXI!I73</f>
        <v>0</v>
      </c>
      <c r="AN73" s="75">
        <f>RTM_PXI!O73</f>
        <v>0</v>
      </c>
      <c r="AO73" s="192">
        <f>GDAM_IEX!I73</f>
        <v>9.7200000000000006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10.296944</v>
      </c>
      <c r="F74">
        <f>GT_Spot!Q74</f>
        <v>0</v>
      </c>
      <c r="G74">
        <f>PPCL_NG!Q74</f>
        <v>20.89</v>
      </c>
      <c r="H74">
        <f>PPCL_Spot!Q74</f>
        <v>20</v>
      </c>
      <c r="I74">
        <f>Bawana_NG!Q74</f>
        <v>49.919999999999995</v>
      </c>
      <c r="J74">
        <f>Bawana_RLNG!Q74</f>
        <v>0</v>
      </c>
      <c r="K74">
        <f>Bawana_Spot!Q74</f>
        <v>4.6780508121615991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696.06337953598029</v>
      </c>
      <c r="P74" s="77">
        <v>68.66738798022061</v>
      </c>
      <c r="Q74" s="77">
        <v>17.27</v>
      </c>
      <c r="R74" s="80">
        <v>3.4827575757575757</v>
      </c>
      <c r="S74" s="80">
        <v>0</v>
      </c>
      <c r="T74" s="78">
        <f>SUMPRODUCT(LTA!F74:AJ74,LTA!F$101:AJ$101,LTA!F$104:AJ$104)</f>
        <v>25.73</v>
      </c>
      <c r="U74" s="78">
        <f>SUMPRODUCT(LTA!F74:AJ74,LTA!F$102:AJ$102,LTA!F$104:AJ$104)</f>
        <v>121.63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3.3400000000000003</v>
      </c>
      <c r="AB74" s="117">
        <f>-STOA!O74</f>
        <v>-85</v>
      </c>
      <c r="AC74">
        <f t="shared" si="3"/>
        <v>10.672026103485555</v>
      </c>
      <c r="AD74">
        <f t="shared" si="4"/>
        <v>900.72649380063422</v>
      </c>
      <c r="AE74">
        <f>'IDT-1'!C74</f>
        <v>61.613</v>
      </c>
      <c r="AF74" s="26"/>
      <c r="AG74">
        <f t="shared" si="5"/>
        <v>962.33949380063427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-65</v>
      </c>
      <c r="AM74" s="75">
        <f>RTM_PXI!I74</f>
        <v>0</v>
      </c>
      <c r="AN74" s="75">
        <f>RTM_PXI!O74</f>
        <v>0</v>
      </c>
      <c r="AO74" s="192">
        <f>GDAM_IEX!I74</f>
        <v>19.43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15.665004793863854</v>
      </c>
      <c r="F75">
        <f>GT_Spot!Q75</f>
        <v>0</v>
      </c>
      <c r="G75">
        <f>PPCL_NG!Q75</f>
        <v>20.89</v>
      </c>
      <c r="H75">
        <f>PPCL_Spot!Q75</f>
        <v>20</v>
      </c>
      <c r="I75">
        <f>Bawana_NG!Q75</f>
        <v>47.578050079914753</v>
      </c>
      <c r="J75">
        <f>Bawana_RLNG!Q75</f>
        <v>0</v>
      </c>
      <c r="K75">
        <f>Bawana_Spot!Q75</f>
        <v>10.92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696.00357263205069</v>
      </c>
      <c r="P75" s="77">
        <v>68.66738798022061</v>
      </c>
      <c r="Q75" s="77">
        <v>17.27</v>
      </c>
      <c r="R75" s="80">
        <v>0</v>
      </c>
      <c r="S75" s="80">
        <v>0</v>
      </c>
      <c r="T75" s="78">
        <f>SUMPRODUCT(LTA!F75:AJ75,LTA!F$101:AJ$101,LTA!F$104:AJ$104)</f>
        <v>16.850000000000001</v>
      </c>
      <c r="U75" s="78">
        <f>SUMPRODUCT(LTA!F75:AJ75,LTA!F$102:AJ$102,LTA!F$104:AJ$104)</f>
        <v>120.97999999999999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1.85</v>
      </c>
      <c r="Z75" s="75">
        <f>IEX!O75</f>
        <v>0</v>
      </c>
      <c r="AA75" s="117">
        <f>STOA!I75</f>
        <v>2.74</v>
      </c>
      <c r="AB75" s="117">
        <f>-STOA!O75</f>
        <v>-85</v>
      </c>
      <c r="AC75">
        <f t="shared" si="3"/>
        <v>11.073751565494348</v>
      </c>
      <c r="AD75">
        <f t="shared" si="4"/>
        <v>865.62026392055532</v>
      </c>
      <c r="AE75">
        <f>'IDT-1'!C75</f>
        <v>62.737000000000002</v>
      </c>
      <c r="AF75" s="26"/>
      <c r="AG75">
        <f t="shared" si="5"/>
        <v>928.35726392055528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-105</v>
      </c>
      <c r="AM75" s="75">
        <f>RTM_PXI!I75</f>
        <v>0</v>
      </c>
      <c r="AN75" s="75">
        <f>RTM_PXI!O75</f>
        <v>0</v>
      </c>
      <c r="AO75" s="192">
        <f>GDAM_IEX!I75</f>
        <v>27.28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15.665004793863854</v>
      </c>
      <c r="F76">
        <f>GT_Spot!Q76</f>
        <v>0</v>
      </c>
      <c r="G76">
        <f>PPCL_NG!Q76</f>
        <v>20.89</v>
      </c>
      <c r="H76">
        <f>PPCL_Spot!Q76</f>
        <v>20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705.67926524405073</v>
      </c>
      <c r="P76" s="77">
        <v>68.66738798022061</v>
      </c>
      <c r="Q76" s="77">
        <v>17.27</v>
      </c>
      <c r="R76" s="80">
        <v>0</v>
      </c>
      <c r="S76" s="80">
        <v>0</v>
      </c>
      <c r="T76" s="78">
        <f>SUMPRODUCT(LTA!F76:AJ76,LTA!F$101:AJ$101,LTA!F$104:AJ$104)</f>
        <v>9.42</v>
      </c>
      <c r="U76" s="78">
        <f>SUMPRODUCT(LTA!F76:AJ76,LTA!F$102:AJ$102,LTA!F$104:AJ$104)</f>
        <v>120.19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2.91</v>
      </c>
      <c r="Z76" s="75">
        <f>IEX!O76</f>
        <v>0</v>
      </c>
      <c r="AA76" s="117">
        <f>STOA!I76</f>
        <v>2.14</v>
      </c>
      <c r="AB76" s="117">
        <f>-STOA!O76</f>
        <v>-85</v>
      </c>
      <c r="AC76">
        <f t="shared" si="3"/>
        <v>10.56469371888889</v>
      </c>
      <c r="AD76">
        <f t="shared" si="4"/>
        <v>888.63696429924642</v>
      </c>
      <c r="AE76">
        <f>'IDT-1'!C76</f>
        <v>68.344999999999999</v>
      </c>
      <c r="AF76" s="26"/>
      <c r="AG76">
        <f t="shared" si="5"/>
        <v>956.98196429924644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-65</v>
      </c>
      <c r="AM76" s="75">
        <f>RTM_PXI!I76</f>
        <v>0</v>
      </c>
      <c r="AN76" s="75">
        <f>RTM_PXI!O76</f>
        <v>0</v>
      </c>
      <c r="AO76" s="192">
        <f>GDAM_IEX!I76</f>
        <v>16.45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15.665004793863854</v>
      </c>
      <c r="F77">
        <f>GT_Spot!Q77</f>
        <v>0</v>
      </c>
      <c r="G77">
        <f>PPCL_NG!Q77</f>
        <v>20.89</v>
      </c>
      <c r="H77">
        <f>PPCL_Spot!Q77</f>
        <v>20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713.81394409898837</v>
      </c>
      <c r="P77" s="77">
        <v>68.66738798022061</v>
      </c>
      <c r="Q77" s="77">
        <v>17.27</v>
      </c>
      <c r="R77" s="80">
        <v>0</v>
      </c>
      <c r="S77" s="80">
        <v>0</v>
      </c>
      <c r="T77" s="78">
        <f>SUMPRODUCT(LTA!F77:AJ77,LTA!F$101:AJ$101,LTA!F$104:AJ$104)</f>
        <v>3.1799999999999997</v>
      </c>
      <c r="U77" s="78">
        <f>SUMPRODUCT(LTA!F77:AJ77,LTA!F$102:AJ$102,LTA!F$104:AJ$104)</f>
        <v>118.57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4.8600000000000003</v>
      </c>
      <c r="Z77" s="75">
        <f>IEX!O77</f>
        <v>0</v>
      </c>
      <c r="AA77" s="117">
        <f>STOA!I77</f>
        <v>1.54</v>
      </c>
      <c r="AB77" s="117">
        <f>-STOA!O77</f>
        <v>-85</v>
      </c>
      <c r="AC77">
        <f t="shared" si="3"/>
        <v>10.606309530423315</v>
      </c>
      <c r="AD77">
        <f t="shared" si="4"/>
        <v>883.2800273426493</v>
      </c>
      <c r="AE77">
        <f>'IDT-1'!C77</f>
        <v>63.848999999999997</v>
      </c>
      <c r="AF77" s="26"/>
      <c r="AG77">
        <f t="shared" si="5"/>
        <v>947.12902734264935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14.51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16.662509391435005</v>
      </c>
      <c r="F78">
        <f>GT_Spot!Q78</f>
        <v>0</v>
      </c>
      <c r="G78">
        <f>PPCL_NG!Q78</f>
        <v>20.89</v>
      </c>
      <c r="H78">
        <f>PPCL_Spot!Q78</f>
        <v>20</v>
      </c>
      <c r="I78">
        <f>Bawana_NG!Q78</f>
        <v>49.92</v>
      </c>
      <c r="J78">
        <f>Bawana_RLNG!Q78</f>
        <v>0</v>
      </c>
      <c r="K78">
        <f>Bawana_Spot!Q78</f>
        <v>14.951142704272719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732.2622422289885</v>
      </c>
      <c r="P78" s="77">
        <v>68.66738798022061</v>
      </c>
      <c r="Q78" s="77">
        <v>17.27</v>
      </c>
      <c r="R78" s="80">
        <v>0</v>
      </c>
      <c r="S78" s="80">
        <v>0</v>
      </c>
      <c r="T78" s="78">
        <f>SUMPRODUCT(LTA!F78:AJ78,LTA!F$101:AJ$101,LTA!F$104:AJ$104)</f>
        <v>1.0699999999999998</v>
      </c>
      <c r="U78" s="78">
        <f>SUMPRODUCT(LTA!F78:AJ78,LTA!F$102:AJ$102,LTA!F$104:AJ$104)</f>
        <v>117.05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4.0199999999999996</v>
      </c>
      <c r="Z78" s="75">
        <f>IEX!O78</f>
        <v>0</v>
      </c>
      <c r="AA78" s="117">
        <f>STOA!I78</f>
        <v>0.94</v>
      </c>
      <c r="AB78" s="117">
        <f>-STOA!O78</f>
        <v>-85</v>
      </c>
      <c r="AC78">
        <f t="shared" si="3"/>
        <v>10.916999925445495</v>
      </c>
      <c r="AD78">
        <f t="shared" si="4"/>
        <v>898.18628237947144</v>
      </c>
      <c r="AE78">
        <f>'IDT-1'!C78</f>
        <v>59.875999999999998</v>
      </c>
      <c r="AF78" s="26"/>
      <c r="AG78">
        <f t="shared" si="5"/>
        <v>958.06228237947141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-80</v>
      </c>
      <c r="AM78" s="75">
        <f>RTM_PXI!I78</f>
        <v>0</v>
      </c>
      <c r="AN78" s="75">
        <f>RTM_PXI!O78</f>
        <v>0</v>
      </c>
      <c r="AO78" s="192">
        <f>GDAM_IEX!I78</f>
        <v>10.4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16.662509391435005</v>
      </c>
      <c r="F79">
        <f>GT_Spot!Q79</f>
        <v>0</v>
      </c>
      <c r="G79">
        <f>PPCL_NG!Q79</f>
        <v>20.89</v>
      </c>
      <c r="H79">
        <f>PPCL_Spot!Q79</f>
        <v>20</v>
      </c>
      <c r="I79">
        <f>Bawana_NG!Q79</f>
        <v>49.92</v>
      </c>
      <c r="J79">
        <f>Bawana_RLNG!Q79</f>
        <v>0</v>
      </c>
      <c r="K79">
        <f>Bawana_Spot!Q79</f>
        <v>14.951142704272719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749.43622111298839</v>
      </c>
      <c r="P79" s="77">
        <v>68.66738798022061</v>
      </c>
      <c r="Q79" s="77">
        <v>17.27</v>
      </c>
      <c r="R79" s="80">
        <v>0</v>
      </c>
      <c r="S79" s="80">
        <v>0</v>
      </c>
      <c r="T79" s="78">
        <f>SUMPRODUCT(LTA!F79:AJ79,LTA!F$101:AJ$101,LTA!F$104:AJ$104)</f>
        <v>0.05</v>
      </c>
      <c r="U79" s="78">
        <f>SUMPRODUCT(LTA!F79:AJ79,LTA!F$102:AJ$102,LTA!F$104:AJ$104)</f>
        <v>114.69999999999999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0.79</v>
      </c>
      <c r="AB79" s="117">
        <f>-STOA!O79</f>
        <v>-85</v>
      </c>
      <c r="AC79">
        <f t="shared" si="3"/>
        <v>11.087821490068603</v>
      </c>
      <c r="AD79">
        <f t="shared" si="4"/>
        <v>877.24943969884816</v>
      </c>
      <c r="AE79">
        <f>'IDT-1'!C79</f>
        <v>50</v>
      </c>
      <c r="AF79" s="26"/>
      <c r="AG79">
        <f t="shared" si="5"/>
        <v>927.24943969884816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16.662509391435005</v>
      </c>
      <c r="F80">
        <f>GT_Spot!Q80</f>
        <v>0</v>
      </c>
      <c r="G80">
        <f>PPCL_NG!Q80</f>
        <v>20.89</v>
      </c>
      <c r="H80">
        <f>PPCL_Spot!Q80</f>
        <v>20</v>
      </c>
      <c r="I80">
        <f>Bawana_NG!Q80</f>
        <v>49.92</v>
      </c>
      <c r="J80">
        <f>Bawana_RLNG!Q80</f>
        <v>0</v>
      </c>
      <c r="K80">
        <f>Bawana_Spot!Q80</f>
        <v>14.951142704272719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753.54983086898847</v>
      </c>
      <c r="P80" s="77">
        <v>68.66738798022061</v>
      </c>
      <c r="Q80" s="77">
        <v>17.27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115.69999999999999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0.64</v>
      </c>
      <c r="AB80" s="117">
        <f>-STOA!O80</f>
        <v>-85</v>
      </c>
      <c r="AC80">
        <f t="shared" si="3"/>
        <v>10.687154879811636</v>
      </c>
      <c r="AD80">
        <f t="shared" si="4"/>
        <v>932.56371606510527</v>
      </c>
      <c r="AE80">
        <f>'IDT-1'!C80</f>
        <v>40</v>
      </c>
      <c r="AF80" s="26"/>
      <c r="AG80">
        <f t="shared" si="5"/>
        <v>972.56371606510527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16.662509391435005</v>
      </c>
      <c r="F81">
        <f>GT_Spot!Q81</f>
        <v>0</v>
      </c>
      <c r="G81">
        <f>PPCL_NG!Q81</f>
        <v>20.89</v>
      </c>
      <c r="H81">
        <f>PPCL_Spot!Q81</f>
        <v>20</v>
      </c>
      <c r="I81">
        <f>Bawana_NG!Q81</f>
        <v>49.92</v>
      </c>
      <c r="J81">
        <f>Bawana_RLNG!Q81</f>
        <v>0</v>
      </c>
      <c r="K81">
        <f>Bawana_Spot!Q81</f>
        <v>14.951142704272719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753.61280229498846</v>
      </c>
      <c r="P81" s="77">
        <v>68.66738798022061</v>
      </c>
      <c r="Q81" s="77">
        <v>17.27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114.49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-85</v>
      </c>
      <c r="AC81">
        <f t="shared" si="3"/>
        <v>10.943404854026298</v>
      </c>
      <c r="AD81">
        <f t="shared" si="4"/>
        <v>901.16043751689062</v>
      </c>
      <c r="AE81">
        <f>'IDT-1'!C81</f>
        <v>40</v>
      </c>
      <c r="AF81" s="26"/>
      <c r="AG81">
        <f t="shared" si="5"/>
        <v>941.16043751689062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16.152126220886551</v>
      </c>
      <c r="F82">
        <f>GT_Spot!Q82</f>
        <v>0</v>
      </c>
      <c r="G82">
        <f>PPCL_NG!Q82</f>
        <v>20.89</v>
      </c>
      <c r="H82">
        <f>PPCL_Spot!Q82</f>
        <v>20</v>
      </c>
      <c r="I82">
        <f>Bawana_NG!Q82</f>
        <v>49.92</v>
      </c>
      <c r="J82">
        <f>Bawana_RLNG!Q82</f>
        <v>0</v>
      </c>
      <c r="K82">
        <f>Bawana_Spot!Q82</f>
        <v>14.951142704272719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753.64494091498841</v>
      </c>
      <c r="P82" s="77">
        <v>68.66738798022061</v>
      </c>
      <c r="Q82" s="77">
        <v>17.27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113.81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-85</v>
      </c>
      <c r="AC82">
        <f t="shared" si="3"/>
        <v>10.844431026759517</v>
      </c>
      <c r="AD82">
        <f t="shared" si="4"/>
        <v>910.10116679360897</v>
      </c>
      <c r="AE82">
        <f>'IDT-1'!C82</f>
        <v>30</v>
      </c>
      <c r="AF82" s="26"/>
      <c r="AG82">
        <f t="shared" si="5"/>
        <v>940.10116679360897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14.347638737377908</v>
      </c>
      <c r="F83">
        <f>GT_Spot!Q83</f>
        <v>0</v>
      </c>
      <c r="G83">
        <f>PPCL_NG!Q83</f>
        <v>20.89</v>
      </c>
      <c r="H83">
        <f>PPCL_Spot!Q83</f>
        <v>19.778587243768303</v>
      </c>
      <c r="I83">
        <f>Bawana_NG!Q83</f>
        <v>49.92</v>
      </c>
      <c r="J83">
        <f>Bawana_RLNG!Q83</f>
        <v>0</v>
      </c>
      <c r="K83">
        <f>Bawana_Spot!Q83</f>
        <v>25.001865254047605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750.20843978698849</v>
      </c>
      <c r="P83" s="77">
        <v>68.66738798022061</v>
      </c>
      <c r="Q83" s="77">
        <v>17.27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115.46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-85</v>
      </c>
      <c r="AC83">
        <f t="shared" si="3"/>
        <v>10.632984427495563</v>
      </c>
      <c r="AD83">
        <f t="shared" si="4"/>
        <v>946.55093457490739</v>
      </c>
      <c r="AE83">
        <f>'IDT-1'!C83</f>
        <v>35</v>
      </c>
      <c r="AF83" s="26"/>
      <c r="AG83">
        <f t="shared" si="5"/>
        <v>981.55093457490739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16.636976506639428</v>
      </c>
      <c r="F84">
        <f>GT_Spot!Q84</f>
        <v>0</v>
      </c>
      <c r="G84">
        <f>PPCL_NG!Q84</f>
        <v>20.89</v>
      </c>
      <c r="H84">
        <f>PPCL_Spot!Q84</f>
        <v>20</v>
      </c>
      <c r="I84">
        <f>Bawana_NG!Q84</f>
        <v>49.92</v>
      </c>
      <c r="J84">
        <f>Bawana_RLNG!Q84</f>
        <v>0</v>
      </c>
      <c r="K84">
        <f>Bawana_Spot!Q84</f>
        <v>25.001865254047605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750.34214538698848</v>
      </c>
      <c r="P84" s="77">
        <v>68.66738798022061</v>
      </c>
      <c r="Q84" s="77">
        <v>17.27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115.49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-85</v>
      </c>
      <c r="AC84">
        <f t="shared" si="3"/>
        <v>11.011644742287714</v>
      </c>
      <c r="AD84">
        <f t="shared" si="4"/>
        <v>908.84673038560845</v>
      </c>
      <c r="AE84">
        <f>'IDT-1'!C84</f>
        <v>40</v>
      </c>
      <c r="AF84" s="26"/>
      <c r="AG84">
        <f t="shared" si="5"/>
        <v>948.84673038560845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16.636976506639428</v>
      </c>
      <c r="F85">
        <f>GT_Spot!Q85</f>
        <v>0</v>
      </c>
      <c r="G85">
        <f>PPCL_NG!Q85</f>
        <v>20.89</v>
      </c>
      <c r="H85">
        <f>PPCL_Spot!Q85</f>
        <v>20</v>
      </c>
      <c r="I85">
        <f>Bawana_NG!Q85</f>
        <v>49.92</v>
      </c>
      <c r="J85">
        <f>Bawana_RLNG!Q85</f>
        <v>0</v>
      </c>
      <c r="K85">
        <f>Bawana_Spot!Q85</f>
        <v>25.001865254047605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746.35947377466027</v>
      </c>
      <c r="P85" s="77">
        <v>68.66738798022061</v>
      </c>
      <c r="Q85" s="77">
        <v>17.27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116.71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-85</v>
      </c>
      <c r="AC85">
        <f t="shared" si="3"/>
        <v>10.809770681655321</v>
      </c>
      <c r="AD85">
        <f t="shared" si="4"/>
        <v>926.28593283391263</v>
      </c>
      <c r="AE85">
        <f>'IDT-1'!C85</f>
        <v>50</v>
      </c>
      <c r="AF85" s="26"/>
      <c r="AG85">
        <f t="shared" si="5"/>
        <v>976.28593283391263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16.636976506639428</v>
      </c>
      <c r="F86">
        <f>GT_Spot!Q86</f>
        <v>0</v>
      </c>
      <c r="G86">
        <f>PPCL_NG!Q86</f>
        <v>20.89</v>
      </c>
      <c r="H86">
        <f>PPCL_Spot!Q86</f>
        <v>20</v>
      </c>
      <c r="I86">
        <f>Bawana_NG!Q86</f>
        <v>49.92</v>
      </c>
      <c r="J86">
        <f>Bawana_RLNG!Q86</f>
        <v>0</v>
      </c>
      <c r="K86">
        <f>Bawana_Spot!Q86</f>
        <v>25.001865254047605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745.78853282866044</v>
      </c>
      <c r="P86" s="77">
        <v>68.66738798022061</v>
      </c>
      <c r="Q86" s="77">
        <v>17.27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117.06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-85</v>
      </c>
      <c r="AC86">
        <f t="shared" si="3"/>
        <v>11.207342139829311</v>
      </c>
      <c r="AD86">
        <f t="shared" si="4"/>
        <v>880.66742042973897</v>
      </c>
      <c r="AE86">
        <f>'IDT-1'!C86</f>
        <v>70</v>
      </c>
      <c r="AF86" s="26"/>
      <c r="AG86">
        <f t="shared" si="5"/>
        <v>950.66742042973897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16.636976506639428</v>
      </c>
      <c r="F87">
        <f>GT_Spot!Q87</f>
        <v>0</v>
      </c>
      <c r="G87">
        <f>PPCL_NG!Q87</f>
        <v>20.89</v>
      </c>
      <c r="H87">
        <f>PPCL_Spot!Q87</f>
        <v>20</v>
      </c>
      <c r="I87">
        <f>Bawana_NG!Q87</f>
        <v>49.92</v>
      </c>
      <c r="J87">
        <f>Bawana_RLNG!Q87</f>
        <v>0</v>
      </c>
      <c r="K87">
        <f>Bawana_Spot!Q87</f>
        <v>25.001863863416087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730.84155888866042</v>
      </c>
      <c r="P87" s="77">
        <v>68.66738798022061</v>
      </c>
      <c r="Q87" s="77">
        <v>17.27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117.19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9.81</v>
      </c>
      <c r="Z87" s="75">
        <f>IEX!O87</f>
        <v>0</v>
      </c>
      <c r="AA87" s="117">
        <f>STOA!I87</f>
        <v>0.64</v>
      </c>
      <c r="AB87" s="117">
        <f>-STOA!O87</f>
        <v>-85</v>
      </c>
      <c r="AC87">
        <f t="shared" si="3"/>
        <v>11.416682119308776</v>
      </c>
      <c r="AD87">
        <f t="shared" si="4"/>
        <v>914.2911051196279</v>
      </c>
      <c r="AE87">
        <f>'IDT-1'!C87</f>
        <v>79.819999999999993</v>
      </c>
      <c r="AF87" s="26"/>
      <c r="AG87">
        <f t="shared" si="5"/>
        <v>994.11110511962784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-100</v>
      </c>
      <c r="AM87" s="75">
        <f>RTM_PXI!I87</f>
        <v>0</v>
      </c>
      <c r="AN87" s="75">
        <f>RTM_PXI!O87</f>
        <v>0</v>
      </c>
      <c r="AO87" s="192">
        <f>GDAM_IEX!I87</f>
        <v>33.840000000000003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16.636976506639428</v>
      </c>
      <c r="F88">
        <f>GT_Spot!Q88</f>
        <v>0</v>
      </c>
      <c r="G88">
        <f>PPCL_NG!Q88</f>
        <v>20.89</v>
      </c>
      <c r="H88">
        <f>PPCL_Spot!Q88</f>
        <v>20</v>
      </c>
      <c r="I88">
        <f>Bawana_NG!Q88</f>
        <v>49.92</v>
      </c>
      <c r="J88">
        <f>Bawana_RLNG!Q88</f>
        <v>0</v>
      </c>
      <c r="K88">
        <f>Bawana_Spot!Q88</f>
        <v>25.001863863416087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730.85918775866048</v>
      </c>
      <c r="P88" s="77">
        <v>68.66738798022061</v>
      </c>
      <c r="Q88" s="77">
        <v>17.27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114.39999999999999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12.53</v>
      </c>
      <c r="Z88" s="75">
        <f>IEX!O88</f>
        <v>0</v>
      </c>
      <c r="AA88" s="117">
        <f>STOA!I88</f>
        <v>0.64</v>
      </c>
      <c r="AB88" s="117">
        <f>-STOA!O88</f>
        <v>-85</v>
      </c>
      <c r="AC88">
        <f t="shared" si="3"/>
        <v>11.388775978142824</v>
      </c>
      <c r="AD88">
        <f t="shared" si="4"/>
        <v>931.23664013079383</v>
      </c>
      <c r="AE88">
        <f>'IDT-1'!C88</f>
        <v>77.516000000000005</v>
      </c>
      <c r="AF88" s="26"/>
      <c r="AG88">
        <f t="shared" si="5"/>
        <v>1008.7526401307938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-90</v>
      </c>
      <c r="AM88" s="75">
        <f>RTM_PXI!I88</f>
        <v>0</v>
      </c>
      <c r="AN88" s="75">
        <f>RTM_PXI!O88</f>
        <v>0</v>
      </c>
      <c r="AO88" s="192">
        <f>GDAM_IEX!I88</f>
        <v>40.81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16.636976506639428</v>
      </c>
      <c r="F89">
        <f>GT_Spot!Q89</f>
        <v>0</v>
      </c>
      <c r="G89">
        <f>PPCL_NG!Q89</f>
        <v>20.89</v>
      </c>
      <c r="H89">
        <f>PPCL_Spot!Q89</f>
        <v>21.46</v>
      </c>
      <c r="I89">
        <f>Bawana_NG!Q89</f>
        <v>49.92</v>
      </c>
      <c r="J89">
        <f>Bawana_RLNG!Q89</f>
        <v>0</v>
      </c>
      <c r="K89">
        <f>Bawana_Spot!Q89</f>
        <v>22.53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730.40433446466045</v>
      </c>
      <c r="P89" s="77">
        <v>68.66738798022061</v>
      </c>
      <c r="Q89" s="77">
        <v>17.27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114.77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20.21</v>
      </c>
      <c r="Z89" s="75">
        <f>IEX!O89</f>
        <v>0</v>
      </c>
      <c r="AA89" s="117">
        <f>STOA!I89</f>
        <v>0.64</v>
      </c>
      <c r="AB89" s="117">
        <f>-STOA!O89</f>
        <v>-85</v>
      </c>
      <c r="AC89">
        <f t="shared" si="3"/>
        <v>11.630002142379517</v>
      </c>
      <c r="AD89">
        <f t="shared" si="4"/>
        <v>938.31869680914099</v>
      </c>
      <c r="AE89">
        <f>'IDT-1'!C89</f>
        <v>69.844999999999999</v>
      </c>
      <c r="AF89" s="26"/>
      <c r="AG89">
        <f t="shared" si="5"/>
        <v>1008.163696809141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51.55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16.636976506639428</v>
      </c>
      <c r="F90">
        <f>GT_Spot!Q90</f>
        <v>0</v>
      </c>
      <c r="G90">
        <f>PPCL_NG!Q90</f>
        <v>20.89</v>
      </c>
      <c r="H90">
        <f>PPCL_Spot!Q90</f>
        <v>21.46</v>
      </c>
      <c r="I90">
        <f>Bawana_NG!Q90</f>
        <v>49.92</v>
      </c>
      <c r="J90">
        <f>Bawana_RLNG!Q90</f>
        <v>0</v>
      </c>
      <c r="K90">
        <f>Bawana_Spot!Q90</f>
        <v>22.53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730.4629528386605</v>
      </c>
      <c r="P90" s="77">
        <v>68.66738798022061</v>
      </c>
      <c r="Q90" s="77">
        <v>17.27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114.97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32.06</v>
      </c>
      <c r="Z90" s="75">
        <f>IEX!O90</f>
        <v>0</v>
      </c>
      <c r="AA90" s="117">
        <f>STOA!I90</f>
        <v>0.64</v>
      </c>
      <c r="AB90" s="117">
        <f>-STOA!O90</f>
        <v>-85</v>
      </c>
      <c r="AC90">
        <f t="shared" si="3"/>
        <v>12.254609722569505</v>
      </c>
      <c r="AD90">
        <f t="shared" si="4"/>
        <v>918.27270760295096</v>
      </c>
      <c r="AE90">
        <f>'IDT-1'!C90</f>
        <v>60.784999999999997</v>
      </c>
      <c r="AF90" s="26"/>
      <c r="AG90">
        <f t="shared" si="5"/>
        <v>979.05770760295093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-145</v>
      </c>
      <c r="AM90" s="75">
        <f>RTM_PXI!I90</f>
        <v>0</v>
      </c>
      <c r="AN90" s="75">
        <f>RTM_PXI!O90</f>
        <v>0</v>
      </c>
      <c r="AO90" s="192">
        <f>GDAM_IEX!I90</f>
        <v>65.02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16.636976506639428</v>
      </c>
      <c r="F91">
        <f>GT_Spot!Q91</f>
        <v>0</v>
      </c>
      <c r="G91">
        <f>PPCL_NG!Q91</f>
        <v>20.89</v>
      </c>
      <c r="H91">
        <f>PPCL_Spot!Q91</f>
        <v>21.46</v>
      </c>
      <c r="I91">
        <f>Bawana_NG!Q91</f>
        <v>49.92</v>
      </c>
      <c r="J91">
        <f>Bawana_RLNG!Q91</f>
        <v>0</v>
      </c>
      <c r="K91">
        <f>Bawana_Spot!Q91</f>
        <v>22.53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741.94459408666035</v>
      </c>
      <c r="P91" s="77">
        <v>68.66738798022061</v>
      </c>
      <c r="Q91" s="77">
        <v>17.27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114.94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43.52</v>
      </c>
      <c r="Z91" s="75">
        <f>IEX!O91</f>
        <v>0</v>
      </c>
      <c r="AA91" s="117">
        <f>STOA!I91</f>
        <v>0.64</v>
      </c>
      <c r="AB91" s="117">
        <f>-STOA!O91</f>
        <v>-85</v>
      </c>
      <c r="AC91">
        <f t="shared" si="3"/>
        <v>12.304502977497023</v>
      </c>
      <c r="AD91">
        <f t="shared" si="4"/>
        <v>974.1144555960235</v>
      </c>
      <c r="AE91">
        <f>'IDT-1'!C91</f>
        <v>60.743000000000002</v>
      </c>
      <c r="AF91" s="26"/>
      <c r="AG91">
        <f t="shared" si="5"/>
        <v>1034.8574555960236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-120</v>
      </c>
      <c r="AM91" s="75">
        <f>RTM_PXI!I91</f>
        <v>0</v>
      </c>
      <c r="AN91" s="75">
        <f>RTM_PXI!O91</f>
        <v>0</v>
      </c>
      <c r="AO91" s="192">
        <f>GDAM_IEX!I91</f>
        <v>73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16.636976506639428</v>
      </c>
      <c r="F92">
        <f>GT_Spot!Q92</f>
        <v>0</v>
      </c>
      <c r="G92">
        <f>PPCL_NG!Q92</f>
        <v>20.89</v>
      </c>
      <c r="H92">
        <f>PPCL_Spot!Q92</f>
        <v>21.46</v>
      </c>
      <c r="I92">
        <f>Bawana_NG!Q92</f>
        <v>49.92</v>
      </c>
      <c r="J92">
        <f>Bawana_RLNG!Q92</f>
        <v>0</v>
      </c>
      <c r="K92">
        <f>Bawana_Spot!Q92</f>
        <v>22.53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741.97578985866028</v>
      </c>
      <c r="P92" s="77">
        <v>68.66738798022061</v>
      </c>
      <c r="Q92" s="77">
        <v>17.27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115.09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49.34</v>
      </c>
      <c r="Z92" s="75">
        <f>IEX!O92</f>
        <v>0</v>
      </c>
      <c r="AA92" s="117">
        <f>STOA!I92</f>
        <v>0.64</v>
      </c>
      <c r="AB92" s="117">
        <f>-STOA!O92</f>
        <v>-85</v>
      </c>
      <c r="AC92">
        <f t="shared" si="3"/>
        <v>12.520102775512575</v>
      </c>
      <c r="AD92">
        <f t="shared" si="4"/>
        <v>978.31005157000777</v>
      </c>
      <c r="AE92">
        <f>'IDT-1'!C92</f>
        <v>54.055</v>
      </c>
      <c r="AF92" s="26"/>
      <c r="AG92">
        <f t="shared" si="5"/>
        <v>1032.3650515700078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-130</v>
      </c>
      <c r="AM92" s="75">
        <f>RTM_PXI!I92</f>
        <v>0</v>
      </c>
      <c r="AN92" s="75">
        <f>RTM_PXI!O92</f>
        <v>0</v>
      </c>
      <c r="AO92" s="192">
        <f>GDAM_IEX!I92</f>
        <v>81.41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16.636976506639428</v>
      </c>
      <c r="F93">
        <f>GT_Spot!Q93</f>
        <v>0</v>
      </c>
      <c r="G93">
        <f>PPCL_NG!Q93</f>
        <v>20.89</v>
      </c>
      <c r="H93">
        <f>PPCL_Spot!Q93</f>
        <v>20</v>
      </c>
      <c r="I93">
        <f>Bawana_NG!Q93</f>
        <v>49.92</v>
      </c>
      <c r="J93">
        <f>Bawana_RLNG!Q93</f>
        <v>0</v>
      </c>
      <c r="K93">
        <f>Bawana_Spot!Q93</f>
        <v>22.53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741.73632149494608</v>
      </c>
      <c r="P93" s="77">
        <v>68.66738798022061</v>
      </c>
      <c r="Q93" s="77">
        <v>17.27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115.12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69.430000000000007</v>
      </c>
      <c r="Z93" s="75">
        <f>IEX!O93</f>
        <v>0</v>
      </c>
      <c r="AA93" s="117">
        <f>STOA!I93</f>
        <v>0.64</v>
      </c>
      <c r="AB93" s="117">
        <f>-STOA!O93</f>
        <v>-85</v>
      </c>
      <c r="AC93">
        <f t="shared" si="3"/>
        <v>12.615774178689934</v>
      </c>
      <c r="AD93">
        <f t="shared" si="4"/>
        <v>1009.1749118031164</v>
      </c>
      <c r="AE93">
        <f>'IDT-1'!C93</f>
        <v>47.317999999999998</v>
      </c>
      <c r="AF93" s="26"/>
      <c r="AG93">
        <f t="shared" si="5"/>
        <v>1056.4929118031164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83.95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16.636976506639428</v>
      </c>
      <c r="F94">
        <f>GT_Spot!Q94</f>
        <v>0</v>
      </c>
      <c r="G94">
        <f>PPCL_NG!Q94</f>
        <v>20.89</v>
      </c>
      <c r="H94">
        <f>PPCL_Spot!Q94</f>
        <v>20</v>
      </c>
      <c r="I94">
        <f>Bawana_NG!Q94</f>
        <v>49.92</v>
      </c>
      <c r="J94">
        <f>Bawana_RLNG!Q94</f>
        <v>0</v>
      </c>
      <c r="K94">
        <f>Bawana_Spot!Q94</f>
        <v>20.859999999999996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741.76149543494603</v>
      </c>
      <c r="P94" s="77">
        <v>68.66738798022061</v>
      </c>
      <c r="Q94" s="77">
        <v>17.27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115.3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77.09</v>
      </c>
      <c r="Z94" s="75">
        <f>IEX!O94</f>
        <v>0</v>
      </c>
      <c r="AA94" s="117">
        <f>STOA!I94</f>
        <v>0.64</v>
      </c>
      <c r="AB94" s="117">
        <f>-STOA!O94</f>
        <v>-85</v>
      </c>
      <c r="AC94">
        <f t="shared" si="3"/>
        <v>12.585030434139982</v>
      </c>
      <c r="AD94">
        <f t="shared" si="4"/>
        <v>1025.8008294876661</v>
      </c>
      <c r="AE94">
        <f>'IDT-1'!C94</f>
        <v>44.156999999999996</v>
      </c>
      <c r="AF94" s="26"/>
      <c r="AG94">
        <f t="shared" si="5"/>
        <v>1069.957829487666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-110</v>
      </c>
      <c r="AM94" s="75">
        <f>RTM_PXI!I94</f>
        <v>0</v>
      </c>
      <c r="AN94" s="75">
        <f>RTM_PXI!O94</f>
        <v>0</v>
      </c>
      <c r="AO94" s="192">
        <f>GDAM_IEX!I94</f>
        <v>84.35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16.636976506639428</v>
      </c>
      <c r="F95">
        <f>GT_Spot!Q95</f>
        <v>0</v>
      </c>
      <c r="G95">
        <f>PPCL_NG!Q95</f>
        <v>20.89</v>
      </c>
      <c r="H95">
        <f>PPCL_Spot!Q95</f>
        <v>20</v>
      </c>
      <c r="I95">
        <f>Bawana_NG!Q95</f>
        <v>49.92</v>
      </c>
      <c r="J95">
        <f>Bawana_RLNG!Q95</f>
        <v>0</v>
      </c>
      <c r="K95">
        <f>Bawana_Spot!Q95</f>
        <v>15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744.93041509294619</v>
      </c>
      <c r="P95" s="77">
        <v>68.66738798022061</v>
      </c>
      <c r="Q95" s="77">
        <v>17.27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118.14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76.05</v>
      </c>
      <c r="Z95" s="75">
        <f>IEX!O95</f>
        <v>0</v>
      </c>
      <c r="AA95" s="117">
        <f>STOA!I95</f>
        <v>0.64</v>
      </c>
      <c r="AB95" s="117">
        <f>-STOA!O95</f>
        <v>-85</v>
      </c>
      <c r="AC95">
        <f t="shared" si="3"/>
        <v>12.357749101464526</v>
      </c>
      <c r="AD95">
        <f t="shared" si="4"/>
        <v>1060.4670304783417</v>
      </c>
      <c r="AE95">
        <f>'IDT-1'!C95</f>
        <v>36.878999999999998</v>
      </c>
      <c r="AF95" s="26"/>
      <c r="AG95">
        <f t="shared" si="5"/>
        <v>1097.3460304783416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89.68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16.636976506639428</v>
      </c>
      <c r="F96">
        <f>GT_Spot!Q96</f>
        <v>0</v>
      </c>
      <c r="G96">
        <f>PPCL_NG!Q96</f>
        <v>20.89</v>
      </c>
      <c r="H96">
        <f>PPCL_Spot!Q96</f>
        <v>20</v>
      </c>
      <c r="I96">
        <f>Bawana_NG!Q96</f>
        <v>49.92</v>
      </c>
      <c r="J96">
        <f>Bawana_RLNG!Q96</f>
        <v>0</v>
      </c>
      <c r="K96">
        <f>Bawana_Spot!Q96</f>
        <v>15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741.72685863494598</v>
      </c>
      <c r="P96" s="77">
        <v>68.66738798022061</v>
      </c>
      <c r="Q96" s="77">
        <v>17.27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117.97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76.39</v>
      </c>
      <c r="Z96" s="75">
        <f>IEX!O96</f>
        <v>0</v>
      </c>
      <c r="AA96" s="117">
        <f>STOA!I96</f>
        <v>0.64</v>
      </c>
      <c r="AB96" s="117">
        <f>-STOA!O96</f>
        <v>-85</v>
      </c>
      <c r="AC96">
        <f t="shared" si="3"/>
        <v>12.282527167023147</v>
      </c>
      <c r="AD96">
        <f t="shared" si="4"/>
        <v>1062.0386959547832</v>
      </c>
      <c r="AE96">
        <f>'IDT-1'!C96</f>
        <v>34.116</v>
      </c>
      <c r="AF96" s="26"/>
      <c r="AG96">
        <f t="shared" si="5"/>
        <v>1096.1546959547832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89.21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16.636976506639428</v>
      </c>
      <c r="F97">
        <f>GT_Spot!Q97</f>
        <v>0</v>
      </c>
      <c r="G97">
        <f>PPCL_NG!Q97</f>
        <v>20.89</v>
      </c>
      <c r="H97">
        <f>PPCL_Spot!Q97</f>
        <v>20</v>
      </c>
      <c r="I97">
        <f>Bawana_NG!Q97</f>
        <v>49.92</v>
      </c>
      <c r="J97">
        <f>Bawana_RLNG!Q97</f>
        <v>0</v>
      </c>
      <c r="K97">
        <f>Bawana_Spot!Q97</f>
        <v>15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739.1670136149462</v>
      </c>
      <c r="P97" s="77">
        <v>68.66738798022061</v>
      </c>
      <c r="Q97" s="77">
        <v>17.27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118.97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78.41</v>
      </c>
      <c r="Z97" s="75">
        <f>IEX!O97</f>
        <v>0</v>
      </c>
      <c r="AA97" s="117">
        <f>STOA!I97</f>
        <v>0.64</v>
      </c>
      <c r="AB97" s="117">
        <f>-STOA!O97</f>
        <v>-85</v>
      </c>
      <c r="AC97">
        <f t="shared" si="3"/>
        <v>12.169068618014217</v>
      </c>
      <c r="AD97">
        <f t="shared" si="4"/>
        <v>1079.3923094837921</v>
      </c>
      <c r="AE97">
        <f>'IDT-1'!C97</f>
        <v>34.143999999999998</v>
      </c>
      <c r="AF97" s="26"/>
      <c r="AG97">
        <f t="shared" si="5"/>
        <v>1113.5363094837921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90.99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16.636976506639428</v>
      </c>
      <c r="F98">
        <f>GT_Spot!Q98</f>
        <v>0</v>
      </c>
      <c r="G98">
        <f>PPCL_NG!Q98</f>
        <v>20.89</v>
      </c>
      <c r="H98">
        <f>PPCL_Spot!Q98</f>
        <v>20</v>
      </c>
      <c r="I98">
        <f>Bawana_NG!Q98</f>
        <v>49.92</v>
      </c>
      <c r="J98">
        <f>Bawana_RLNG!Q98</f>
        <v>0</v>
      </c>
      <c r="K98">
        <f>Bawana_Spot!Q98</f>
        <v>15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733.39570460894606</v>
      </c>
      <c r="P98" s="77">
        <v>68.66738798022061</v>
      </c>
      <c r="Q98" s="77">
        <v>17.27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119.63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71.92</v>
      </c>
      <c r="Z98" s="75">
        <f>IEX!O98</f>
        <v>0</v>
      </c>
      <c r="AA98" s="117">
        <f>STOA!I98</f>
        <v>0.64</v>
      </c>
      <c r="AB98" s="117">
        <f>-STOA!O98</f>
        <v>-85</v>
      </c>
      <c r="AC98">
        <f t="shared" si="3"/>
        <v>12.169789011594348</v>
      </c>
      <c r="AD98">
        <f t="shared" si="4"/>
        <v>1049.3402800842121</v>
      </c>
      <c r="AE98">
        <f>'IDT-1'!C98</f>
        <v>33.884999999999998</v>
      </c>
      <c r="AF98" s="26"/>
      <c r="AG98">
        <f t="shared" si="5"/>
        <v>1083.225280084212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-75</v>
      </c>
      <c r="AM98" s="75">
        <f>RTM_PXI!I98</f>
        <v>0</v>
      </c>
      <c r="AN98" s="75">
        <f>RTM_PXI!O98</f>
        <v>0</v>
      </c>
      <c r="AO98" s="192">
        <f>GDAM_IEX!I98</f>
        <v>87.54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0.32727592731471228</v>
      </c>
      <c r="F99">
        <f t="shared" si="6"/>
        <v>0</v>
      </c>
      <c r="G99">
        <f t="shared" si="6"/>
        <v>0.44574365394969717</v>
      </c>
      <c r="H99">
        <f t="shared" si="6"/>
        <v>0.49410919472820458</v>
      </c>
      <c r="I99">
        <f t="shared" si="6"/>
        <v>1.1889386897854806</v>
      </c>
      <c r="J99">
        <f t="shared" si="6"/>
        <v>0</v>
      </c>
      <c r="K99">
        <f t="shared" si="6"/>
        <v>0.1213333780025813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16.77240156797556</v>
      </c>
      <c r="P99" s="77">
        <f t="shared" si="6"/>
        <v>1.6480173115252905</v>
      </c>
      <c r="Q99" s="77">
        <f t="shared" si="6"/>
        <v>0.41447999999999968</v>
      </c>
      <c r="R99" s="80">
        <f t="shared" si="6"/>
        <v>0.19987601515151515</v>
      </c>
      <c r="S99" s="80">
        <f t="shared" si="6"/>
        <v>0</v>
      </c>
      <c r="T99" s="78">
        <f t="shared" si="6"/>
        <v>1.1559900000000001</v>
      </c>
      <c r="U99" s="78">
        <f t="shared" si="6"/>
        <v>2.7246174999999995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0.19869749999999997</v>
      </c>
      <c r="Z99" s="75">
        <f t="shared" si="6"/>
        <v>-9.5250000000000001E-2</v>
      </c>
      <c r="AA99" s="117">
        <f t="shared" si="6"/>
        <v>0.13601749999999993</v>
      </c>
      <c r="AB99" s="117">
        <f t="shared" si="6"/>
        <v>-2.44</v>
      </c>
      <c r="AC99">
        <f t="shared" si="6"/>
        <v>0.26560960160716957</v>
      </c>
      <c r="AD99">
        <f t="shared" si="6"/>
        <v>21.865716136825874</v>
      </c>
      <c r="AE99">
        <f t="shared" si="6"/>
        <v>0.60940775000000003</v>
      </c>
      <c r="AG99">
        <f t="shared" si="6"/>
        <v>22.475123886825873</v>
      </c>
      <c r="AI99">
        <f t="shared" si="6"/>
        <v>0</v>
      </c>
      <c r="AJ99">
        <f t="shared" si="6"/>
        <v>0</v>
      </c>
      <c r="AK99">
        <f t="shared" si="6"/>
        <v>2.4584999999999999E-2</v>
      </c>
      <c r="AL99">
        <f t="shared" si="6"/>
        <v>-1.47275</v>
      </c>
      <c r="AM99">
        <f t="shared" si="6"/>
        <v>0</v>
      </c>
      <c r="AN99">
        <f t="shared" si="6"/>
        <v>0</v>
      </c>
      <c r="AO99">
        <f t="shared" si="6"/>
        <v>0.28724250000000001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25.6293404318249</v>
      </c>
      <c r="F3">
        <f>GT_Spot!T3</f>
        <v>0</v>
      </c>
      <c r="G3">
        <f>PPCL_NG!T3</f>
        <v>25.06</v>
      </c>
      <c r="H3">
        <f>PPCL_Spot!T3</f>
        <v>88.54</v>
      </c>
      <c r="I3">
        <f>Bawana_NG!T3</f>
        <v>51.575476947535776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780.17015144545701</v>
      </c>
      <c r="P3" s="77">
        <v>75.477128946367429</v>
      </c>
      <c r="Q3" s="77">
        <v>20.87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359.75000000000006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5.58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13.550170460386425</v>
      </c>
      <c r="AD3">
        <f>SUM(B3:AB3,AI3:AR3)-AC3</f>
        <v>1526.2419273107985</v>
      </c>
      <c r="AE3">
        <f>'IDT-1'!F3</f>
        <v>-161.917</v>
      </c>
      <c r="AF3" s="26"/>
      <c r="AG3">
        <f>SUM(AD3:AF3)</f>
        <v>1364.3249273107986</v>
      </c>
      <c r="AI3" s="75">
        <f>PXIL!J3</f>
        <v>0</v>
      </c>
      <c r="AJ3" s="75">
        <f>PXIL!P3</f>
        <v>0</v>
      </c>
      <c r="AK3" s="75">
        <f>RTM_IEX!J3</f>
        <v>107.14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41.66</v>
      </c>
      <c r="F4">
        <f>GT_Spot!T4</f>
        <v>0</v>
      </c>
      <c r="G4">
        <f>PPCL_NG!T4</f>
        <v>25.06</v>
      </c>
      <c r="H4">
        <f>PPCL_Spot!T4</f>
        <v>88.54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780.16480606905702</v>
      </c>
      <c r="P4" s="77">
        <v>75.477128946367429</v>
      </c>
      <c r="Q4" s="77">
        <v>20.87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359.92000000000007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13.740777028135737</v>
      </c>
      <c r="AD4">
        <f t="shared" ref="AD4:AD67" si="1">SUM(B4:AB4,AI4:AR4)-AC4</f>
        <v>1547.7111579872887</v>
      </c>
      <c r="AE4">
        <f>'IDT-1'!F4</f>
        <v>-177.601</v>
      </c>
      <c r="AF4" s="26"/>
      <c r="AG4">
        <f t="shared" ref="AG4:AG67" si="2">SUM(AD4:AF4)</f>
        <v>1370.1101579872889</v>
      </c>
      <c r="AI4" s="75">
        <f>PXIL!J4</f>
        <v>0</v>
      </c>
      <c r="AJ4" s="75">
        <f>PXIL!P4</f>
        <v>0</v>
      </c>
      <c r="AK4" s="75">
        <f>RTM_IEX!J4</f>
        <v>95.23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41.66</v>
      </c>
      <c r="F5">
        <f>GT_Spot!T5</f>
        <v>0</v>
      </c>
      <c r="G5">
        <f>PPCL_NG!T5</f>
        <v>25.06</v>
      </c>
      <c r="H5">
        <f>PPCL_Spot!T5</f>
        <v>88.54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780.58588318365025</v>
      </c>
      <c r="P5" s="77">
        <v>75.477128946367429</v>
      </c>
      <c r="Q5" s="77">
        <v>20.87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360.05000000000007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5.58</v>
      </c>
      <c r="AB5" s="117">
        <f>-STOA!P5</f>
        <v>0</v>
      </c>
      <c r="AC5">
        <f t="shared" si="0"/>
        <v>13.454082506744154</v>
      </c>
      <c r="AD5">
        <f t="shared" si="1"/>
        <v>1515.4189296232732</v>
      </c>
      <c r="AE5">
        <f>'IDT-1'!F5</f>
        <v>-195.596</v>
      </c>
      <c r="AF5" s="26"/>
      <c r="AG5">
        <f t="shared" si="2"/>
        <v>1319.8229296232732</v>
      </c>
      <c r="AI5" s="75">
        <f>PXIL!J5</f>
        <v>0</v>
      </c>
      <c r="AJ5" s="75">
        <f>PXIL!P5</f>
        <v>0</v>
      </c>
      <c r="AK5" s="75">
        <f>RTM_IEX!J5</f>
        <v>62.1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41.66</v>
      </c>
      <c r="F6">
        <f>GT_Spot!T6</f>
        <v>0</v>
      </c>
      <c r="G6">
        <f>PPCL_NG!T6</f>
        <v>25.06</v>
      </c>
      <c r="H6">
        <f>PPCL_Spot!T6</f>
        <v>96.11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780.55418644845031</v>
      </c>
      <c r="P6" s="77">
        <v>75.477128946367429</v>
      </c>
      <c r="Q6" s="77">
        <v>20.87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360.19000000000005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5.58</v>
      </c>
      <c r="AB6" s="117">
        <f>-STOA!P6</f>
        <v>0</v>
      </c>
      <c r="AC6">
        <f t="shared" si="0"/>
        <v>13.476771575474395</v>
      </c>
      <c r="AD6">
        <f t="shared" si="1"/>
        <v>1517.9745438193431</v>
      </c>
      <c r="AE6">
        <f>'IDT-1'!F6</f>
        <v>-216.13499999999999</v>
      </c>
      <c r="AF6" s="26"/>
      <c r="AG6">
        <f t="shared" si="2"/>
        <v>1301.8395438193431</v>
      </c>
      <c r="AI6" s="75">
        <f>PXIL!J6</f>
        <v>0</v>
      </c>
      <c r="AJ6" s="75">
        <f>PXIL!P6</f>
        <v>0</v>
      </c>
      <c r="AK6" s="75">
        <f>RTM_IEX!J6</f>
        <v>57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42.873839965522194</v>
      </c>
      <c r="F7">
        <f>GT_Spot!T7</f>
        <v>0</v>
      </c>
      <c r="G7">
        <f>PPCL_NG!T7</f>
        <v>25.06</v>
      </c>
      <c r="H7">
        <f>PPCL_Spot!T7</f>
        <v>92.32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775.61391184708054</v>
      </c>
      <c r="P7" s="77">
        <v>75.477128946367429</v>
      </c>
      <c r="Q7" s="77">
        <v>20.87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360.00000000000006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5.58</v>
      </c>
      <c r="AB7" s="117">
        <f>-STOA!P7</f>
        <v>0</v>
      </c>
      <c r="AC7">
        <f t="shared" si="0"/>
        <v>13.352986950678936</v>
      </c>
      <c r="AD7">
        <f t="shared" si="1"/>
        <v>1504.031893808291</v>
      </c>
      <c r="AE7">
        <f>'IDT-1'!F7</f>
        <v>-235.16</v>
      </c>
      <c r="AF7" s="26"/>
      <c r="AG7">
        <f t="shared" si="2"/>
        <v>1268.8718938082909</v>
      </c>
      <c r="AI7" s="75">
        <f>PXIL!J7</f>
        <v>0</v>
      </c>
      <c r="AJ7" s="75">
        <f>PXIL!P7</f>
        <v>0</v>
      </c>
      <c r="AK7" s="75">
        <f>RTM_IEX!J7</f>
        <v>50.64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42.873839965522194</v>
      </c>
      <c r="F8">
        <f>GT_Spot!T8</f>
        <v>0</v>
      </c>
      <c r="G8">
        <f>PPCL_NG!T8</f>
        <v>25.06</v>
      </c>
      <c r="H8">
        <f>PPCL_Spot!T8</f>
        <v>67.849999999999994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769.63248143946805</v>
      </c>
      <c r="P8" s="77">
        <v>75.477128946367429</v>
      </c>
      <c r="Q8" s="77">
        <v>20.87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360.11000000000007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5.58</v>
      </c>
      <c r="AB8" s="117">
        <f>-STOA!P8</f>
        <v>0</v>
      </c>
      <c r="AC8">
        <f t="shared" si="0"/>
        <v>13.107718363091948</v>
      </c>
      <c r="AD8">
        <f t="shared" si="1"/>
        <v>1476.4057319882656</v>
      </c>
      <c r="AE8">
        <f>'IDT-1'!F8</f>
        <v>-246.81</v>
      </c>
      <c r="AF8" s="26"/>
      <c r="AG8">
        <f t="shared" si="2"/>
        <v>1229.5957319882657</v>
      </c>
      <c r="AI8" s="75">
        <f>PXIL!J8</f>
        <v>0</v>
      </c>
      <c r="AJ8" s="75">
        <f>PXIL!P8</f>
        <v>0</v>
      </c>
      <c r="AK8" s="75">
        <f>RTM_IEX!J8</f>
        <v>53.11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42.873839965522194</v>
      </c>
      <c r="F9">
        <f>GT_Spot!T9</f>
        <v>0</v>
      </c>
      <c r="G9">
        <f>PPCL_NG!T9</f>
        <v>25.06</v>
      </c>
      <c r="H9">
        <f>PPCL_Spot!T9</f>
        <v>56.5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769.64247084746808</v>
      </c>
      <c r="P9" s="77">
        <v>75.477128946367429</v>
      </c>
      <c r="Q9" s="77">
        <v>20.87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360.26000000000005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5.58</v>
      </c>
      <c r="AB9" s="117">
        <f>-STOA!P9</f>
        <v>0</v>
      </c>
      <c r="AC9">
        <f t="shared" si="0"/>
        <v>13.052190269882347</v>
      </c>
      <c r="AD9">
        <f t="shared" si="1"/>
        <v>1470.151249489475</v>
      </c>
      <c r="AE9">
        <f>'IDT-1'!F9</f>
        <v>-255.22</v>
      </c>
      <c r="AF9" s="26"/>
      <c r="AG9">
        <f t="shared" si="2"/>
        <v>1214.931249489475</v>
      </c>
      <c r="AI9" s="75">
        <f>PXIL!J9</f>
        <v>0</v>
      </c>
      <c r="AJ9" s="75">
        <f>PXIL!P9</f>
        <v>0</v>
      </c>
      <c r="AK9" s="75">
        <f>RTM_IEX!J9</f>
        <v>57.99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42.871889400921653</v>
      </c>
      <c r="F10">
        <f>GT_Spot!T10</f>
        <v>0</v>
      </c>
      <c r="G10">
        <f>PPCL_NG!T10</f>
        <v>25.06</v>
      </c>
      <c r="H10">
        <f>PPCL_Spot!T10</f>
        <v>57.525891007785162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767.61592523026798</v>
      </c>
      <c r="P10" s="77">
        <v>75.477128946367429</v>
      </c>
      <c r="Q10" s="77">
        <v>20.87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361.53000000000009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5.58</v>
      </c>
      <c r="AB10" s="117">
        <f>-STOA!P10</f>
        <v>0</v>
      </c>
      <c r="AC10">
        <f t="shared" si="0"/>
        <v>13.062551344351011</v>
      </c>
      <c r="AD10">
        <f t="shared" si="1"/>
        <v>1471.3182832409911</v>
      </c>
      <c r="AE10">
        <f>'IDT-1'!F10</f>
        <v>-267.21500000000003</v>
      </c>
      <c r="AF10" s="26"/>
      <c r="AG10">
        <f t="shared" si="2"/>
        <v>1204.103283240991</v>
      </c>
      <c r="AI10" s="75">
        <f>PXIL!J10</f>
        <v>0</v>
      </c>
      <c r="AJ10" s="75">
        <f>PXIL!P10</f>
        <v>0</v>
      </c>
      <c r="AK10" s="75">
        <f>RTM_IEX!J10</f>
        <v>58.9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42.871889400921653</v>
      </c>
      <c r="F11">
        <f>GT_Spot!T11</f>
        <v>0</v>
      </c>
      <c r="G11">
        <f>PPCL_NG!T11</f>
        <v>25.06</v>
      </c>
      <c r="H11">
        <f>PPCL_Spot!T11</f>
        <v>54.41</v>
      </c>
      <c r="I11">
        <f>Bawana_NG!T11</f>
        <v>68.95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762.1280056326807</v>
      </c>
      <c r="P11" s="77">
        <v>75.477128946367429</v>
      </c>
      <c r="Q11" s="77">
        <v>20.87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361.09000000000009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5.49</v>
      </c>
      <c r="AB11" s="117">
        <f>-STOA!P11</f>
        <v>0</v>
      </c>
      <c r="AC11">
        <f t="shared" si="0"/>
        <v>13.002941811023735</v>
      </c>
      <c r="AD11">
        <f t="shared" si="1"/>
        <v>1464.6040821689462</v>
      </c>
      <c r="AE11">
        <f>'IDT-1'!F11</f>
        <v>-281.32100000000003</v>
      </c>
      <c r="AF11" s="26"/>
      <c r="AG11">
        <f t="shared" si="2"/>
        <v>1183.2830821689463</v>
      </c>
      <c r="AI11" s="75">
        <f>PXIL!J11</f>
        <v>0</v>
      </c>
      <c r="AJ11" s="75">
        <f>PXIL!P11</f>
        <v>0</v>
      </c>
      <c r="AK11" s="75">
        <f>RTM_IEX!J11</f>
        <v>61.26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42.871889400921653</v>
      </c>
      <c r="F12">
        <f>GT_Spot!T12</f>
        <v>0</v>
      </c>
      <c r="G12">
        <f>PPCL_NG!T12</f>
        <v>25.06</v>
      </c>
      <c r="H12">
        <f>PPCL_Spot!T12</f>
        <v>54.41</v>
      </c>
      <c r="I12">
        <f>Bawana_NG!T12</f>
        <v>68.95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757.95353879588072</v>
      </c>
      <c r="P12" s="77">
        <v>75.477128946367429</v>
      </c>
      <c r="Q12" s="77">
        <v>20.87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361.20000000000005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</v>
      </c>
      <c r="AA12" s="117">
        <f>STOA!J12</f>
        <v>5.49</v>
      </c>
      <c r="AB12" s="117">
        <f>-STOA!P12</f>
        <v>0</v>
      </c>
      <c r="AC12">
        <f t="shared" si="0"/>
        <v>13.040615012948676</v>
      </c>
      <c r="AD12">
        <f t="shared" si="1"/>
        <v>1460.811942130221</v>
      </c>
      <c r="AE12">
        <f>'IDT-1'!F12</f>
        <v>-289</v>
      </c>
      <c r="AF12" s="26"/>
      <c r="AG12">
        <f t="shared" si="2"/>
        <v>1171.811942130221</v>
      </c>
      <c r="AI12" s="75">
        <f>PXIL!J12</f>
        <v>0</v>
      </c>
      <c r="AJ12" s="75">
        <f>PXIL!P12</f>
        <v>0</v>
      </c>
      <c r="AK12" s="75">
        <f>RTM_IEX!J12</f>
        <v>65.569999999999993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42.871889400921653</v>
      </c>
      <c r="F13">
        <f>GT_Spot!T13</f>
        <v>0</v>
      </c>
      <c r="G13">
        <f>PPCL_NG!T13</f>
        <v>25.06</v>
      </c>
      <c r="H13">
        <f>PPCL_Spot!T13</f>
        <v>51.916291693450475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757.95663946400157</v>
      </c>
      <c r="P13" s="77">
        <v>75.477128946367429</v>
      </c>
      <c r="Q13" s="77">
        <v>20.87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361.40000000000009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-58</v>
      </c>
      <c r="AA13" s="117">
        <f>STOA!J13</f>
        <v>5.49</v>
      </c>
      <c r="AB13" s="117">
        <f>-STOA!P13</f>
        <v>0</v>
      </c>
      <c r="AC13">
        <f t="shared" si="0"/>
        <v>13.594828551929051</v>
      </c>
      <c r="AD13">
        <f t="shared" si="1"/>
        <v>1414.7571209528119</v>
      </c>
      <c r="AE13">
        <f>'IDT-1'!F13</f>
        <v>-248</v>
      </c>
      <c r="AF13" s="26"/>
      <c r="AG13">
        <f t="shared" si="2"/>
        <v>1166.7571209528119</v>
      </c>
      <c r="AI13" s="75">
        <f>PXIL!J13</f>
        <v>0</v>
      </c>
      <c r="AJ13" s="75">
        <f>PXIL!P13</f>
        <v>0</v>
      </c>
      <c r="AK13" s="75">
        <f>RTM_IEX!J13</f>
        <v>76.8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42.871889400921653</v>
      </c>
      <c r="F14">
        <f>GT_Spot!T14</f>
        <v>0</v>
      </c>
      <c r="G14">
        <f>PPCL_NG!T14</f>
        <v>25.06</v>
      </c>
      <c r="H14">
        <f>PPCL_Spot!T14</f>
        <v>57.525891007785162</v>
      </c>
      <c r="I14">
        <f>Bawana_NG!T14</f>
        <v>68.510000000000005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757.99134038480156</v>
      </c>
      <c r="P14" s="77">
        <v>75.477128946367429</v>
      </c>
      <c r="Q14" s="77">
        <v>20.87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367.57000000000005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-104</v>
      </c>
      <c r="AA14" s="117">
        <f>STOA!J14</f>
        <v>5.49</v>
      </c>
      <c r="AB14" s="117">
        <f>-STOA!P14</f>
        <v>0</v>
      </c>
      <c r="AC14">
        <f t="shared" si="0"/>
        <v>14.11141226001922</v>
      </c>
      <c r="AD14">
        <f t="shared" si="1"/>
        <v>1380.5348374798564</v>
      </c>
      <c r="AE14">
        <f>'IDT-1'!F14</f>
        <v>-216</v>
      </c>
      <c r="AF14" s="26"/>
      <c r="AG14">
        <f t="shared" si="2"/>
        <v>1164.5348374798564</v>
      </c>
      <c r="AI14" s="75">
        <f>PXIL!J14</f>
        <v>0</v>
      </c>
      <c r="AJ14" s="75">
        <f>PXIL!P14</f>
        <v>0</v>
      </c>
      <c r="AK14" s="75">
        <f>RTM_IEX!J14</f>
        <v>77.28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42.871889400921653</v>
      </c>
      <c r="F15">
        <f>GT_Spot!T15</f>
        <v>0</v>
      </c>
      <c r="G15">
        <f>PPCL_NG!T15</f>
        <v>25.06</v>
      </c>
      <c r="H15">
        <f>PPCL_Spot!T15</f>
        <v>51.29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768.42195280851524</v>
      </c>
      <c r="P15" s="77">
        <v>75.477128946367429</v>
      </c>
      <c r="Q15" s="77">
        <v>20.87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367.91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-125</v>
      </c>
      <c r="AA15" s="117">
        <f>STOA!J15</f>
        <v>5.39</v>
      </c>
      <c r="AB15" s="117">
        <f>-STOA!P15</f>
        <v>0</v>
      </c>
      <c r="AC15">
        <f t="shared" si="0"/>
        <v>15.536494486445493</v>
      </c>
      <c r="AD15">
        <f t="shared" si="1"/>
        <v>1498.8644766693587</v>
      </c>
      <c r="AE15">
        <f>'IDT-1'!F15</f>
        <v>-213</v>
      </c>
      <c r="AF15" s="26"/>
      <c r="AG15">
        <f t="shared" si="2"/>
        <v>1285.8644766693587</v>
      </c>
      <c r="AI15" s="75">
        <f>PXIL!J15</f>
        <v>0</v>
      </c>
      <c r="AJ15" s="75">
        <f>PXIL!P15</f>
        <v>0</v>
      </c>
      <c r="AK15" s="75">
        <f>RTM_IEX!J15</f>
        <v>213.6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42.871889400921653</v>
      </c>
      <c r="F16">
        <f>GT_Spot!T16</f>
        <v>0</v>
      </c>
      <c r="G16">
        <f>PPCL_NG!T16</f>
        <v>25.06</v>
      </c>
      <c r="H16">
        <f>PPCL_Spot!T16</f>
        <v>51.29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764.47825448891535</v>
      </c>
      <c r="P16" s="77">
        <v>75.477128946367429</v>
      </c>
      <c r="Q16" s="77">
        <v>20.87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368.34000000000003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-160</v>
      </c>
      <c r="AA16" s="117">
        <f>STOA!J16</f>
        <v>5.39</v>
      </c>
      <c r="AB16" s="117">
        <f>-STOA!P16</f>
        <v>0</v>
      </c>
      <c r="AC16">
        <f t="shared" si="0"/>
        <v>15.683516404509854</v>
      </c>
      <c r="AD16">
        <f t="shared" si="1"/>
        <v>1445.1137564316948</v>
      </c>
      <c r="AE16">
        <f>'IDT-1'!F16</f>
        <v>-194</v>
      </c>
      <c r="AF16" s="26"/>
      <c r="AG16">
        <f t="shared" si="2"/>
        <v>1251.1137564316948</v>
      </c>
      <c r="AI16" s="75">
        <f>PXIL!J16</f>
        <v>0</v>
      </c>
      <c r="AJ16" s="75">
        <f>PXIL!P16</f>
        <v>0</v>
      </c>
      <c r="AK16" s="75">
        <f>RTM_IEX!J16</f>
        <v>198.51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42.871889400921653</v>
      </c>
      <c r="F17">
        <f>GT_Spot!T17</f>
        <v>0</v>
      </c>
      <c r="G17">
        <f>PPCL_NG!T17</f>
        <v>25.06</v>
      </c>
      <c r="H17">
        <f>PPCL_Spot!T17</f>
        <v>51.29</v>
      </c>
      <c r="I17">
        <f>Bawana_NG!T17</f>
        <v>68.510000000000005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764.45424432091534</v>
      </c>
      <c r="P17" s="77">
        <v>75.477128946367429</v>
      </c>
      <c r="Q17" s="77">
        <v>20.87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368.89000000000004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-189</v>
      </c>
      <c r="AA17" s="117">
        <f>STOA!J17</f>
        <v>5.39</v>
      </c>
      <c r="AB17" s="117">
        <f>-STOA!P17</f>
        <v>0</v>
      </c>
      <c r="AC17">
        <f t="shared" si="0"/>
        <v>15.536058813175115</v>
      </c>
      <c r="AD17">
        <f t="shared" si="1"/>
        <v>1370.2472038550295</v>
      </c>
      <c r="AE17">
        <f>'IDT-1'!F17</f>
        <v>-177</v>
      </c>
      <c r="AF17" s="26"/>
      <c r="AG17">
        <f t="shared" si="2"/>
        <v>1193.2472038550295</v>
      </c>
      <c r="AI17" s="75">
        <f>PXIL!J17</f>
        <v>0</v>
      </c>
      <c r="AJ17" s="75">
        <f>PXIL!P17</f>
        <v>0</v>
      </c>
      <c r="AK17" s="75">
        <f>RTM_IEX!J17</f>
        <v>151.97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42.871889400921653</v>
      </c>
      <c r="F18">
        <f>GT_Spot!T18</f>
        <v>0</v>
      </c>
      <c r="G18">
        <f>PPCL_NG!T18</f>
        <v>25.06</v>
      </c>
      <c r="H18">
        <f>PPCL_Spot!T18</f>
        <v>57.525891007785162</v>
      </c>
      <c r="I18">
        <f>Bawana_NG!T18</f>
        <v>68.510000000000005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764.42068254851529</v>
      </c>
      <c r="P18" s="77">
        <v>75.477128946367429</v>
      </c>
      <c r="Q18" s="77">
        <v>20.87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369.38000000000005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-223</v>
      </c>
      <c r="AA18" s="117">
        <f>STOA!J18</f>
        <v>5.39</v>
      </c>
      <c r="AB18" s="117">
        <f>-STOA!P18</f>
        <v>0</v>
      </c>
      <c r="AC18">
        <f t="shared" si="0"/>
        <v>16.161863646201148</v>
      </c>
      <c r="AD18">
        <f t="shared" si="1"/>
        <v>1372.4337282573883</v>
      </c>
      <c r="AE18">
        <f>'IDT-1'!F18</f>
        <v>-157</v>
      </c>
      <c r="AF18" s="26"/>
      <c r="AG18">
        <f t="shared" si="2"/>
        <v>1215.4337282573883</v>
      </c>
      <c r="AI18" s="75">
        <f>PXIL!J18</f>
        <v>0</v>
      </c>
      <c r="AJ18" s="75">
        <f>PXIL!P18</f>
        <v>0</v>
      </c>
      <c r="AK18" s="75">
        <f>RTM_IEX!J18</f>
        <v>182.09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42.871889400921653</v>
      </c>
      <c r="F19">
        <f>GT_Spot!T19</f>
        <v>0</v>
      </c>
      <c r="G19">
        <f>PPCL_NG!T19</f>
        <v>25.06</v>
      </c>
      <c r="H19">
        <f>PPCL_Spot!T19</f>
        <v>48.8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766.31041904360154</v>
      </c>
      <c r="P19" s="77">
        <v>75.477128946367429</v>
      </c>
      <c r="Q19" s="77">
        <v>20.87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369.11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-248</v>
      </c>
      <c r="AA19" s="117">
        <f>STOA!J19</f>
        <v>5.21</v>
      </c>
      <c r="AB19" s="117">
        <f>-STOA!P19</f>
        <v>0</v>
      </c>
      <c r="AC19">
        <f t="shared" si="0"/>
        <v>15.651690674544277</v>
      </c>
      <c r="AD19">
        <f t="shared" si="1"/>
        <v>1264.7477467163465</v>
      </c>
      <c r="AE19">
        <f>'IDT-1'!F19</f>
        <v>-148</v>
      </c>
      <c r="AF19" s="26"/>
      <c r="AG19">
        <f t="shared" si="2"/>
        <v>1116.7477467163465</v>
      </c>
      <c r="AI19" s="75">
        <f>PXIL!J19</f>
        <v>0</v>
      </c>
      <c r="AJ19" s="75">
        <f>PXIL!P19</f>
        <v>0</v>
      </c>
      <c r="AK19" s="75">
        <f>RTM_IEX!J19</f>
        <v>106.18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42.871889400921653</v>
      </c>
      <c r="F20">
        <f>GT_Spot!T20</f>
        <v>0</v>
      </c>
      <c r="G20">
        <f>PPCL_NG!T20</f>
        <v>25.06</v>
      </c>
      <c r="H20">
        <f>PPCL_Spot!T20</f>
        <v>54.41</v>
      </c>
      <c r="I20">
        <f>Bawana_NG!T20</f>
        <v>68.510000000000005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772.31592565200162</v>
      </c>
      <c r="P20" s="77">
        <v>75.477128946367429</v>
      </c>
      <c r="Q20" s="77">
        <v>20.87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365.00000000000006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-269</v>
      </c>
      <c r="AA20" s="117">
        <f>STOA!J20</f>
        <v>5.21</v>
      </c>
      <c r="AB20" s="117">
        <f>-STOA!P20</f>
        <v>0</v>
      </c>
      <c r="AC20">
        <f t="shared" si="0"/>
        <v>15.686379810664299</v>
      </c>
      <c r="AD20">
        <f t="shared" si="1"/>
        <v>1226.4685641886265</v>
      </c>
      <c r="AE20">
        <f>'IDT-1'!F20</f>
        <v>-140</v>
      </c>
      <c r="AF20" s="26"/>
      <c r="AG20">
        <f t="shared" si="2"/>
        <v>1086.4685641886265</v>
      </c>
      <c r="AI20" s="75">
        <f>PXIL!J20</f>
        <v>0</v>
      </c>
      <c r="AJ20" s="75">
        <f>PXIL!P20</f>
        <v>0</v>
      </c>
      <c r="AK20" s="75">
        <f>RTM_IEX!J20</f>
        <v>81.430000000000007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42.871889400921653</v>
      </c>
      <c r="F21">
        <f>GT_Spot!T21</f>
        <v>0</v>
      </c>
      <c r="G21">
        <f>PPCL_NG!T21</f>
        <v>25.06</v>
      </c>
      <c r="H21">
        <f>PPCL_Spot!T21</f>
        <v>54.41</v>
      </c>
      <c r="I21">
        <f>Bawana_NG!T21</f>
        <v>68.510000000000005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777.2928262057668</v>
      </c>
      <c r="P21" s="77">
        <v>75.477128946367429</v>
      </c>
      <c r="Q21" s="77">
        <v>20.87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365.6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-330</v>
      </c>
      <c r="AA21" s="117">
        <f>STOA!J21</f>
        <v>5.21</v>
      </c>
      <c r="AB21" s="117">
        <f>-STOA!P21</f>
        <v>0</v>
      </c>
      <c r="AC21">
        <f t="shared" si="0"/>
        <v>16.045670314391348</v>
      </c>
      <c r="AD21">
        <f t="shared" si="1"/>
        <v>1144.3961742386643</v>
      </c>
      <c r="AE21">
        <f>'IDT-1'!F21</f>
        <v>-99</v>
      </c>
      <c r="AF21" s="26"/>
      <c r="AG21">
        <f t="shared" si="2"/>
        <v>1045.3961742386643</v>
      </c>
      <c r="AI21" s="75">
        <f>PXIL!J21</f>
        <v>0</v>
      </c>
      <c r="AJ21" s="75">
        <f>PXIL!P21</f>
        <v>0</v>
      </c>
      <c r="AK21" s="75">
        <f>RTM_IEX!J21</f>
        <v>55.14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42.871889400921653</v>
      </c>
      <c r="F22">
        <f>GT_Spot!T22</f>
        <v>0</v>
      </c>
      <c r="G22">
        <f>PPCL_NG!T22</f>
        <v>25.06</v>
      </c>
      <c r="H22">
        <f>PPCL_Spot!T22</f>
        <v>60.64</v>
      </c>
      <c r="I22">
        <f>Bawana_NG!T22</f>
        <v>68.510000000000005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779.75024634496685</v>
      </c>
      <c r="P22" s="77">
        <v>75.477128946367429</v>
      </c>
      <c r="Q22" s="77">
        <v>20.87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365.98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-381</v>
      </c>
      <c r="AA22" s="117">
        <f>STOA!J22</f>
        <v>5.21</v>
      </c>
      <c r="AB22" s="117">
        <f>-STOA!P22</f>
        <v>0</v>
      </c>
      <c r="AC22">
        <f t="shared" si="0"/>
        <v>16.647504115248271</v>
      </c>
      <c r="AD22">
        <f t="shared" si="1"/>
        <v>1109.7317605770077</v>
      </c>
      <c r="AE22">
        <f>'IDT-1'!F22</f>
        <v>-60</v>
      </c>
      <c r="AF22" s="26"/>
      <c r="AG22">
        <f t="shared" si="2"/>
        <v>1049.7317605770077</v>
      </c>
      <c r="AI22" s="75">
        <f>PXIL!J22</f>
        <v>0</v>
      </c>
      <c r="AJ22" s="75">
        <f>PXIL!P22</f>
        <v>0</v>
      </c>
      <c r="AK22" s="75">
        <f>RTM_IEX!J22</f>
        <v>63.01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42.871889400921653</v>
      </c>
      <c r="F23">
        <f>GT_Spot!T23</f>
        <v>0</v>
      </c>
      <c r="G23">
        <f>PPCL_NG!T23</f>
        <v>25.06</v>
      </c>
      <c r="H23">
        <f>PPCL_Spot!T23</f>
        <v>51.29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796.28099328936685</v>
      </c>
      <c r="P23" s="77">
        <v>75.477128946367429</v>
      </c>
      <c r="Q23" s="77">
        <v>20.87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366.35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-447</v>
      </c>
      <c r="AA23" s="117">
        <f>STOA!J23</f>
        <v>5.1100000000000003</v>
      </c>
      <c r="AB23" s="117">
        <f>-STOA!P23</f>
        <v>0</v>
      </c>
      <c r="AC23">
        <f t="shared" si="0"/>
        <v>17.539619104823878</v>
      </c>
      <c r="AD23">
        <f t="shared" si="1"/>
        <v>1077.6303925318321</v>
      </c>
      <c r="AE23">
        <f>'IDT-1'!F23</f>
        <v>-15</v>
      </c>
      <c r="AF23" s="26"/>
      <c r="AG23">
        <f t="shared" si="2"/>
        <v>1062.6303925318321</v>
      </c>
      <c r="AI23" s="75">
        <f>PXIL!J23</f>
        <v>0</v>
      </c>
      <c r="AJ23" s="75">
        <f>PXIL!P23</f>
        <v>0</v>
      </c>
      <c r="AK23" s="75">
        <f>RTM_IEX!J23</f>
        <v>90.35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42.871889400921653</v>
      </c>
      <c r="F24">
        <f>GT_Spot!T24</f>
        <v>0</v>
      </c>
      <c r="G24">
        <f>PPCL_NG!T24</f>
        <v>25.06</v>
      </c>
      <c r="H24">
        <f>PPCL_Spot!T24</f>
        <v>51.29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800.24863059936672</v>
      </c>
      <c r="P24" s="77">
        <v>75.477128946367429</v>
      </c>
      <c r="Q24" s="77">
        <v>20.87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366.58000000000004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-455</v>
      </c>
      <c r="AA24" s="117">
        <f>STOA!J24</f>
        <v>5.1100000000000003</v>
      </c>
      <c r="AB24" s="117">
        <f>-STOA!P24</f>
        <v>0</v>
      </c>
      <c r="AC24">
        <f t="shared" si="0"/>
        <v>17.369767333329438</v>
      </c>
      <c r="AD24">
        <f t="shared" si="1"/>
        <v>1042.4278816133262</v>
      </c>
      <c r="AE24">
        <f>'IDT-1'!F24</f>
        <v>-15</v>
      </c>
      <c r="AF24" s="26"/>
      <c r="AG24">
        <f t="shared" si="2"/>
        <v>1027.4278816133262</v>
      </c>
      <c r="AI24" s="75">
        <f>PXIL!J24</f>
        <v>0</v>
      </c>
      <c r="AJ24" s="75">
        <f>PXIL!P24</f>
        <v>0</v>
      </c>
      <c r="AK24" s="75">
        <f>RTM_IEX!J24</f>
        <v>58.78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42.871889400921653</v>
      </c>
      <c r="F25">
        <f>GT_Spot!T25</f>
        <v>0</v>
      </c>
      <c r="G25">
        <f>PPCL_NG!T25</f>
        <v>25.06</v>
      </c>
      <c r="H25">
        <f>PPCL_Spot!T25</f>
        <v>51.29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815.03453782535394</v>
      </c>
      <c r="P25" s="77">
        <v>75.477128946367429</v>
      </c>
      <c r="Q25" s="77">
        <v>20.87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-478</v>
      </c>
      <c r="AA25" s="117">
        <f>STOA!J25</f>
        <v>5.1100000000000003</v>
      </c>
      <c r="AB25" s="117">
        <f>-STOA!P25</f>
        <v>0</v>
      </c>
      <c r="AC25">
        <f t="shared" si="0"/>
        <v>17.476600249928619</v>
      </c>
      <c r="AD25">
        <f t="shared" si="1"/>
        <v>1008.2569559227143</v>
      </c>
      <c r="AE25">
        <f>'IDT-1'!F25</f>
        <v>-5</v>
      </c>
      <c r="AF25" s="26"/>
      <c r="AG25">
        <f t="shared" si="2"/>
        <v>1003.2569559227143</v>
      </c>
      <c r="AI25" s="75">
        <f>PXIL!J25</f>
        <v>0</v>
      </c>
      <c r="AJ25" s="75">
        <f>PXIL!P25</f>
        <v>0</v>
      </c>
      <c r="AK25" s="75">
        <f>RTM_IEX!J25</f>
        <v>32.56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42.871889400921653</v>
      </c>
      <c r="F26">
        <f>GT_Spot!T26</f>
        <v>0</v>
      </c>
      <c r="G26">
        <f>PPCL_NG!T26</f>
        <v>25.06</v>
      </c>
      <c r="H26">
        <f>PPCL_Spot!T26</f>
        <v>63.76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821.24027814456645</v>
      </c>
      <c r="P26" s="77">
        <v>75.477128946367429</v>
      </c>
      <c r="Q26" s="77">
        <v>20.87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363.56000000000006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-483</v>
      </c>
      <c r="AA26" s="117">
        <f>STOA!J26</f>
        <v>5.1100000000000003</v>
      </c>
      <c r="AB26" s="117">
        <f>-STOA!P26</f>
        <v>0</v>
      </c>
      <c r="AC26">
        <f t="shared" si="0"/>
        <v>17.830185402348668</v>
      </c>
      <c r="AD26">
        <f t="shared" si="1"/>
        <v>1038.0391110895068</v>
      </c>
      <c r="AE26">
        <f>'IDT-1'!F26</f>
        <v>-5</v>
      </c>
      <c r="AF26" s="26"/>
      <c r="AG26">
        <f t="shared" si="2"/>
        <v>1033.0391110895068</v>
      </c>
      <c r="AI26" s="75">
        <f>PXIL!J26</f>
        <v>0</v>
      </c>
      <c r="AJ26" s="75">
        <f>PXIL!P26</f>
        <v>0</v>
      </c>
      <c r="AK26" s="75">
        <f>RTM_IEX!J26</f>
        <v>52.41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42.871889400921653</v>
      </c>
      <c r="F27">
        <f>GT_Spot!T27</f>
        <v>0</v>
      </c>
      <c r="G27">
        <f>PPCL_NG!T27</f>
        <v>25.06</v>
      </c>
      <c r="H27">
        <f>PPCL_Spot!T27</f>
        <v>60.64</v>
      </c>
      <c r="I27">
        <f>Bawana_NG!T27</f>
        <v>68.510000000000005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821.18070694119649</v>
      </c>
      <c r="P27" s="77">
        <v>75.477128946367429</v>
      </c>
      <c r="Q27" s="77">
        <v>20.87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364.56000000000006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-483</v>
      </c>
      <c r="AA27" s="117">
        <f>STOA!J27</f>
        <v>5.0199999999999996</v>
      </c>
      <c r="AB27" s="117">
        <f>-STOA!P27</f>
        <v>0</v>
      </c>
      <c r="AC27">
        <f t="shared" si="0"/>
        <v>18.385557175759011</v>
      </c>
      <c r="AD27">
        <f t="shared" si="1"/>
        <v>1100.5941681127265</v>
      </c>
      <c r="AE27">
        <f>'IDT-1'!F27</f>
        <v>-5</v>
      </c>
      <c r="AF27" s="26"/>
      <c r="AG27">
        <f t="shared" si="2"/>
        <v>1095.5941681127265</v>
      </c>
      <c r="AI27" s="75">
        <f>PXIL!J27</f>
        <v>0</v>
      </c>
      <c r="AJ27" s="75">
        <f>PXIL!P27</f>
        <v>0</v>
      </c>
      <c r="AK27" s="75">
        <f>RTM_IEX!J27</f>
        <v>117.79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42.871889400921653</v>
      </c>
      <c r="F28">
        <f>GT_Spot!T28</f>
        <v>0</v>
      </c>
      <c r="G28">
        <f>PPCL_NG!T28</f>
        <v>25.06</v>
      </c>
      <c r="H28">
        <f>PPCL_Spot!T28</f>
        <v>60.64</v>
      </c>
      <c r="I28">
        <f>Bawana_NG!T28</f>
        <v>68.510000000000005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825.74652195800923</v>
      </c>
      <c r="P28" s="77">
        <v>75.477128946367429</v>
      </c>
      <c r="Q28" s="77">
        <v>20.87</v>
      </c>
      <c r="R28" s="80">
        <v>0.27236363636363631</v>
      </c>
      <c r="S28" s="80">
        <v>0</v>
      </c>
      <c r="T28" s="78">
        <f>SUMPRODUCT(LTA!F28:AJ28,LTA!F$101:AJ$101,LTA!F$105:AJ$105)</f>
        <v>0.24</v>
      </c>
      <c r="U28" s="78">
        <f>SUMPRODUCT(LTA!F28:AJ28,LTA!F$102:AJ$102,LTA!F$105:AJ$105)</f>
        <v>369.80000000000007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-483</v>
      </c>
      <c r="AA28" s="117">
        <f>STOA!J28</f>
        <v>5.0199999999999996</v>
      </c>
      <c r="AB28" s="117">
        <f>-STOA!P28</f>
        <v>0</v>
      </c>
      <c r="AC28">
        <f t="shared" si="0"/>
        <v>18.418629147906966</v>
      </c>
      <c r="AD28">
        <f t="shared" si="1"/>
        <v>1104.3192747937549</v>
      </c>
      <c r="AE28">
        <f>'IDT-1'!F28</f>
        <v>-5</v>
      </c>
      <c r="AF28" s="26"/>
      <c r="AG28">
        <f t="shared" si="2"/>
        <v>1099.3192747937549</v>
      </c>
      <c r="AI28" s="75">
        <f>PXIL!J28</f>
        <v>0</v>
      </c>
      <c r="AJ28" s="75">
        <f>PXIL!P28</f>
        <v>0</v>
      </c>
      <c r="AK28" s="75">
        <f>RTM_IEX!J28</f>
        <v>111.23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42.871889400921653</v>
      </c>
      <c r="F29">
        <f>GT_Spot!T29</f>
        <v>0</v>
      </c>
      <c r="G29">
        <f>PPCL_NG!T29</f>
        <v>25.06</v>
      </c>
      <c r="H29">
        <f>PPCL_Spot!T29</f>
        <v>60.64</v>
      </c>
      <c r="I29">
        <f>Bawana_NG!T29</f>
        <v>68.510000000000005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825.9154561624091</v>
      </c>
      <c r="P29" s="77">
        <v>75.477128946367429</v>
      </c>
      <c r="Q29" s="77">
        <v>20.87</v>
      </c>
      <c r="R29" s="80">
        <v>3.3421818181818184</v>
      </c>
      <c r="S29" s="80">
        <v>0</v>
      </c>
      <c r="T29" s="78">
        <f>SUMPRODUCT(LTA!F29:AJ29,LTA!F$101:AJ$101,LTA!F$105:AJ$105)</f>
        <v>0.89</v>
      </c>
      <c r="U29" s="78">
        <f>SUMPRODUCT(LTA!F29:AJ29,LTA!F$102:AJ$102,LTA!F$105:AJ$105)</f>
        <v>376.29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-496</v>
      </c>
      <c r="AA29" s="117">
        <f>STOA!J29</f>
        <v>5.0199999999999996</v>
      </c>
      <c r="AB29" s="117">
        <f>-STOA!P29</f>
        <v>0</v>
      </c>
      <c r="AC29">
        <f t="shared" si="0"/>
        <v>18.607953826694224</v>
      </c>
      <c r="AD29">
        <f t="shared" si="1"/>
        <v>1099.5287025011858</v>
      </c>
      <c r="AE29">
        <f>'IDT-1'!F29</f>
        <v>0</v>
      </c>
      <c r="AF29" s="26"/>
      <c r="AG29">
        <f t="shared" si="2"/>
        <v>1099.5287025011858</v>
      </c>
      <c r="AI29" s="75">
        <f>PXIL!J29</f>
        <v>0</v>
      </c>
      <c r="AJ29" s="75">
        <f>PXIL!P29</f>
        <v>0</v>
      </c>
      <c r="AK29" s="75">
        <f>RTM_IEX!J29</f>
        <v>109.25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42.871889400921653</v>
      </c>
      <c r="F30">
        <f>GT_Spot!T30</f>
        <v>0</v>
      </c>
      <c r="G30">
        <f>PPCL_NG!T30</f>
        <v>25.06</v>
      </c>
      <c r="H30">
        <f>PPCL_Spot!T30</f>
        <v>63.76</v>
      </c>
      <c r="I30">
        <f>Bawana_NG!T30</f>
        <v>68.510000000000005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825.03703928800905</v>
      </c>
      <c r="P30" s="77">
        <v>75.477128946367429</v>
      </c>
      <c r="Q30" s="77">
        <v>20.87</v>
      </c>
      <c r="R30" s="80">
        <v>8.6621818181818178</v>
      </c>
      <c r="S30" s="80">
        <v>0</v>
      </c>
      <c r="T30" s="78">
        <f>SUMPRODUCT(LTA!F30:AJ30,LTA!F$101:AJ$101,LTA!F$105:AJ$105)</f>
        <v>2.15</v>
      </c>
      <c r="U30" s="78">
        <f>SUMPRODUCT(LTA!F30:AJ30,LTA!F$102:AJ$102,LTA!F$105:AJ$105)</f>
        <v>383.06000000000006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-506</v>
      </c>
      <c r="AA30" s="117">
        <f>STOA!J30</f>
        <v>5.0199999999999996</v>
      </c>
      <c r="AB30" s="117">
        <f>-STOA!P30</f>
        <v>0</v>
      </c>
      <c r="AC30">
        <f t="shared" si="0"/>
        <v>19.497725033421457</v>
      </c>
      <c r="AD30">
        <f t="shared" si="1"/>
        <v>1179.6605144200587</v>
      </c>
      <c r="AE30">
        <f>'IDT-1'!F30</f>
        <v>0</v>
      </c>
      <c r="AF30" s="26"/>
      <c r="AG30">
        <f t="shared" si="2"/>
        <v>1179.6605144200587</v>
      </c>
      <c r="AI30" s="75">
        <f>PXIL!J30</f>
        <v>0</v>
      </c>
      <c r="AJ30" s="75">
        <f>PXIL!P30</f>
        <v>0</v>
      </c>
      <c r="AK30" s="75">
        <f>RTM_IEX!J30</f>
        <v>184.68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42.871889400921653</v>
      </c>
      <c r="F31">
        <f>GT_Spot!T31</f>
        <v>0</v>
      </c>
      <c r="G31">
        <f>PPCL_NG!T31</f>
        <v>25.06</v>
      </c>
      <c r="H31">
        <f>PPCL_Spot!T31</f>
        <v>56.28</v>
      </c>
      <c r="I31">
        <f>Bawana_NG!T31</f>
        <v>68.510000000000005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816.98223192405567</v>
      </c>
      <c r="P31" s="77">
        <v>75.477128946367429</v>
      </c>
      <c r="Q31" s="77">
        <v>20.87</v>
      </c>
      <c r="R31" s="80">
        <v>13.11927272727273</v>
      </c>
      <c r="S31" s="80">
        <v>0</v>
      </c>
      <c r="T31" s="78">
        <f>SUMPRODUCT(LTA!F31:AJ31,LTA!F$101:AJ$101,LTA!F$105:AJ$105)</f>
        <v>4.41</v>
      </c>
      <c r="U31" s="78">
        <f>SUMPRODUCT(LTA!F31:AJ31,LTA!F$102:AJ$102,LTA!F$105:AJ$105)</f>
        <v>390.8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-495</v>
      </c>
      <c r="AA31" s="117">
        <f>STOA!J31</f>
        <v>4.93</v>
      </c>
      <c r="AB31" s="117">
        <f>-STOA!P31</f>
        <v>0</v>
      </c>
      <c r="AC31">
        <f t="shared" si="0"/>
        <v>19.901861725874518</v>
      </c>
      <c r="AD31">
        <f t="shared" si="1"/>
        <v>1247.278661272743</v>
      </c>
      <c r="AE31">
        <f>'IDT-1'!F31</f>
        <v>0</v>
      </c>
      <c r="AF31" s="26"/>
      <c r="AG31">
        <f t="shared" si="2"/>
        <v>1247.278661272743</v>
      </c>
      <c r="AI31" s="75">
        <f>PXIL!J31</f>
        <v>0</v>
      </c>
      <c r="AJ31" s="75">
        <f>PXIL!P31</f>
        <v>0</v>
      </c>
      <c r="AK31" s="75">
        <f>RTM_IEX!J31</f>
        <v>242.87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42.871889400921653</v>
      </c>
      <c r="F32">
        <f>GT_Spot!T32</f>
        <v>0</v>
      </c>
      <c r="G32">
        <f>PPCL_NG!T32</f>
        <v>25.06</v>
      </c>
      <c r="H32">
        <f>PPCL_Spot!T32</f>
        <v>60.64</v>
      </c>
      <c r="I32">
        <f>Bawana_NG!T32</f>
        <v>68.510000000000005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813.93137582316774</v>
      </c>
      <c r="P32" s="77">
        <v>75.477128946367429</v>
      </c>
      <c r="Q32" s="77">
        <v>20.87</v>
      </c>
      <c r="R32" s="80">
        <v>13.77090909090909</v>
      </c>
      <c r="S32" s="80">
        <v>0</v>
      </c>
      <c r="T32" s="78">
        <f>SUMPRODUCT(LTA!F32:AJ32,LTA!F$101:AJ$101,LTA!F$105:AJ$105)</f>
        <v>7.66</v>
      </c>
      <c r="U32" s="78">
        <f>SUMPRODUCT(LTA!F32:AJ32,LTA!F$102:AJ$102,LTA!F$105:AJ$105)</f>
        <v>396.68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-495</v>
      </c>
      <c r="AA32" s="117">
        <f>STOA!J32</f>
        <v>4.93</v>
      </c>
      <c r="AB32" s="117">
        <f>-STOA!P32</f>
        <v>0</v>
      </c>
      <c r="AC32">
        <f t="shared" si="0"/>
        <v>19.999548592186702</v>
      </c>
      <c r="AD32">
        <f t="shared" si="1"/>
        <v>1258.281754669179</v>
      </c>
      <c r="AE32">
        <f>'IDT-1'!F32</f>
        <v>0</v>
      </c>
      <c r="AF32" s="26"/>
      <c r="AG32">
        <f t="shared" si="2"/>
        <v>1258.281754669179</v>
      </c>
      <c r="AI32" s="75">
        <f>PXIL!J32</f>
        <v>0</v>
      </c>
      <c r="AJ32" s="75">
        <f>PXIL!P32</f>
        <v>0</v>
      </c>
      <c r="AK32" s="75">
        <f>RTM_IEX!J32</f>
        <v>242.88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44.103840245775729</v>
      </c>
      <c r="F33">
        <f>GT_Spot!T33</f>
        <v>0</v>
      </c>
      <c r="G33">
        <f>PPCL_NG!T33</f>
        <v>25.06</v>
      </c>
      <c r="H33">
        <f>PPCL_Spot!T33</f>
        <v>69.989999999999995</v>
      </c>
      <c r="I33">
        <f>Bawana_NG!T33</f>
        <v>68.510000000000005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804.87579983354522</v>
      </c>
      <c r="P33" s="77">
        <v>75.477128946367429</v>
      </c>
      <c r="Q33" s="77">
        <v>20.87</v>
      </c>
      <c r="R33" s="80">
        <v>13.77090909090909</v>
      </c>
      <c r="S33" s="80">
        <v>0</v>
      </c>
      <c r="T33" s="78">
        <f>SUMPRODUCT(LTA!F33:AJ33,LTA!F$101:AJ$101,LTA!F$105:AJ$105)</f>
        <v>12</v>
      </c>
      <c r="U33" s="78">
        <f>SUMPRODUCT(LTA!F33:AJ33,LTA!F$102:AJ$102,LTA!F$105:AJ$105)</f>
        <v>405.3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-493</v>
      </c>
      <c r="AA33" s="117">
        <f>STOA!J33</f>
        <v>4.93</v>
      </c>
      <c r="AB33" s="117">
        <f>-STOA!P33</f>
        <v>0</v>
      </c>
      <c r="AC33">
        <f t="shared" si="0"/>
        <v>18.057464435868351</v>
      </c>
      <c r="AD33">
        <f t="shared" si="1"/>
        <v>1043.550213680729</v>
      </c>
      <c r="AE33">
        <f>'IDT-1'!F33</f>
        <v>0</v>
      </c>
      <c r="AF33" s="26"/>
      <c r="AG33">
        <f t="shared" si="2"/>
        <v>1043.550213680729</v>
      </c>
      <c r="AI33" s="75">
        <f>PXIL!J33</f>
        <v>0</v>
      </c>
      <c r="AJ33" s="75">
        <f>PXIL!P33</f>
        <v>0</v>
      </c>
      <c r="AK33" s="75">
        <f>RTM_IEX!J33</f>
        <v>9.7200000000000006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44.103840245775729</v>
      </c>
      <c r="F34">
        <f>GT_Spot!T34</f>
        <v>0</v>
      </c>
      <c r="G34">
        <f>PPCL_NG!T34</f>
        <v>25.06</v>
      </c>
      <c r="H34">
        <f>PPCL_Spot!T34</f>
        <v>69.989999999999995</v>
      </c>
      <c r="I34">
        <f>Bawana_NG!T34</f>
        <v>68.510000000000005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802.38228040881859</v>
      </c>
      <c r="P34" s="77">
        <v>75.477128946367429</v>
      </c>
      <c r="Q34" s="77">
        <v>20.87</v>
      </c>
      <c r="R34" s="80">
        <v>13.77090909090909</v>
      </c>
      <c r="S34" s="80">
        <v>0</v>
      </c>
      <c r="T34" s="78">
        <f>SUMPRODUCT(LTA!F34:AJ34,LTA!F$101:AJ$101,LTA!F$105:AJ$105)</f>
        <v>17.36</v>
      </c>
      <c r="U34" s="78">
        <f>SUMPRODUCT(LTA!F34:AJ34,LTA!F$102:AJ$102,LTA!F$105:AJ$105)</f>
        <v>414.03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-493</v>
      </c>
      <c r="AA34" s="117">
        <f>STOA!J34</f>
        <v>4.93</v>
      </c>
      <c r="AB34" s="117">
        <f>-STOA!P34</f>
        <v>0</v>
      </c>
      <c r="AC34">
        <f t="shared" si="0"/>
        <v>18.415945464930758</v>
      </c>
      <c r="AD34">
        <f t="shared" si="1"/>
        <v>1083.9282132269398</v>
      </c>
      <c r="AE34">
        <f>'IDT-1'!F34</f>
        <v>0</v>
      </c>
      <c r="AF34" s="26"/>
      <c r="AG34">
        <f t="shared" si="2"/>
        <v>1083.9282132269398</v>
      </c>
      <c r="AI34" s="75">
        <f>PXIL!J34</f>
        <v>0</v>
      </c>
      <c r="AJ34" s="75">
        <f>PXIL!P34</f>
        <v>0</v>
      </c>
      <c r="AK34" s="75">
        <f>RTM_IEX!J34</f>
        <v>38.86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44.103840245775729</v>
      </c>
      <c r="F35">
        <f>GT_Spot!T35</f>
        <v>0</v>
      </c>
      <c r="G35">
        <f>PPCL_NG!T35</f>
        <v>25.06</v>
      </c>
      <c r="H35">
        <f>PPCL_Spot!T35</f>
        <v>107.46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804.9791502190551</v>
      </c>
      <c r="P35" s="77">
        <v>75.477128946367429</v>
      </c>
      <c r="Q35" s="77">
        <v>20.87</v>
      </c>
      <c r="R35" s="80">
        <v>18.441818181818178</v>
      </c>
      <c r="S35" s="80">
        <v>0</v>
      </c>
      <c r="T35" s="78">
        <f>SUMPRODUCT(LTA!F35:AJ35,LTA!F$101:AJ$101,LTA!F$105:AJ$105)</f>
        <v>23.43</v>
      </c>
      <c r="U35" s="78">
        <f>SUMPRODUCT(LTA!F35:AJ35,LTA!F$102:AJ$102,LTA!F$105:AJ$105)</f>
        <v>422.18000000000006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-504</v>
      </c>
      <c r="AA35" s="117">
        <f>STOA!J35</f>
        <v>4.84</v>
      </c>
      <c r="AB35" s="117">
        <f>-STOA!P35</f>
        <v>0</v>
      </c>
      <c r="AC35">
        <f t="shared" si="0"/>
        <v>18.827481322004981</v>
      </c>
      <c r="AD35">
        <f t="shared" si="1"/>
        <v>1108.1844562710112</v>
      </c>
      <c r="AE35">
        <f>'IDT-1'!F35</f>
        <v>0</v>
      </c>
      <c r="AF35" s="26"/>
      <c r="AG35">
        <f t="shared" si="2"/>
        <v>1108.1844562710112</v>
      </c>
      <c r="AI35" s="75">
        <f>PXIL!J35</f>
        <v>0</v>
      </c>
      <c r="AJ35" s="75">
        <f>PXIL!P35</f>
        <v>0</v>
      </c>
      <c r="AK35" s="75">
        <f>RTM_IEX!J35</f>
        <v>14.57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44.103840245775729</v>
      </c>
      <c r="F36">
        <f>GT_Spot!T36</f>
        <v>0</v>
      </c>
      <c r="G36">
        <f>PPCL_NG!T36</f>
        <v>25.06</v>
      </c>
      <c r="H36">
        <f>PPCL_Spot!T36</f>
        <v>107.46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794.81919507385498</v>
      </c>
      <c r="P36" s="77">
        <v>75.477128946367429</v>
      </c>
      <c r="Q36" s="77">
        <v>20.87</v>
      </c>
      <c r="R36" s="80">
        <v>18.441818181818178</v>
      </c>
      <c r="S36" s="80">
        <v>0</v>
      </c>
      <c r="T36" s="78">
        <f>SUMPRODUCT(LTA!F36:AJ36,LTA!F$101:AJ$101,LTA!F$105:AJ$105)</f>
        <v>29.799999999999997</v>
      </c>
      <c r="U36" s="78">
        <f>SUMPRODUCT(LTA!F36:AJ36,LTA!F$102:AJ$102,LTA!F$105:AJ$105)</f>
        <v>430.74000000000007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-516</v>
      </c>
      <c r="AA36" s="117">
        <f>STOA!J36</f>
        <v>4.84</v>
      </c>
      <c r="AB36" s="117">
        <f>-STOA!P36</f>
        <v>0</v>
      </c>
      <c r="AC36">
        <f t="shared" si="0"/>
        <v>19.018763246993569</v>
      </c>
      <c r="AD36">
        <f t="shared" si="1"/>
        <v>1105.6232192008226</v>
      </c>
      <c r="AE36">
        <f>'IDT-1'!F36</f>
        <v>0</v>
      </c>
      <c r="AF36" s="26"/>
      <c r="AG36">
        <f t="shared" si="2"/>
        <v>1105.6232192008226</v>
      </c>
      <c r="AI36" s="75">
        <f>PXIL!J36</f>
        <v>0</v>
      </c>
      <c r="AJ36" s="75">
        <f>PXIL!P36</f>
        <v>0</v>
      </c>
      <c r="AK36" s="75">
        <f>RTM_IEX!J36</f>
        <v>19.43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44.103840245775729</v>
      </c>
      <c r="F37">
        <f>GT_Spot!T37</f>
        <v>0</v>
      </c>
      <c r="G37">
        <f>PPCL_NG!T37</f>
        <v>25.06</v>
      </c>
      <c r="H37">
        <f>PPCL_Spot!T37</f>
        <v>105.95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784.96894805487136</v>
      </c>
      <c r="P37" s="77">
        <v>75.477128946367429</v>
      </c>
      <c r="Q37" s="77">
        <v>20.87</v>
      </c>
      <c r="R37" s="80">
        <v>18.441818181818178</v>
      </c>
      <c r="S37" s="80">
        <v>0</v>
      </c>
      <c r="T37" s="78">
        <f>SUMPRODUCT(LTA!F37:AJ37,LTA!F$101:AJ$101,LTA!F$105:AJ$105)</f>
        <v>36.25</v>
      </c>
      <c r="U37" s="78">
        <f>SUMPRODUCT(LTA!F37:AJ37,LTA!F$102:AJ$102,LTA!F$105:AJ$105)</f>
        <v>439.16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-470.1</v>
      </c>
      <c r="AA37" s="117">
        <f>STOA!J37</f>
        <v>4.84</v>
      </c>
      <c r="AB37" s="117">
        <f>-STOA!P37</f>
        <v>0</v>
      </c>
      <c r="AC37">
        <f t="shared" si="0"/>
        <v>18.471159019957749</v>
      </c>
      <c r="AD37">
        <f t="shared" si="1"/>
        <v>1136.1505764088749</v>
      </c>
      <c r="AE37">
        <f>'IDT-1'!F37</f>
        <v>0</v>
      </c>
      <c r="AF37" s="26"/>
      <c r="AG37">
        <f t="shared" si="2"/>
        <v>1136.1505764088749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44.103840245775729</v>
      </c>
      <c r="F38">
        <f>GT_Spot!T38</f>
        <v>0</v>
      </c>
      <c r="G38">
        <f>PPCL_NG!T38</f>
        <v>25.06</v>
      </c>
      <c r="H38">
        <f>PPCL_Spot!T38</f>
        <v>107.46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782.03558107239519</v>
      </c>
      <c r="P38" s="77">
        <v>75.477128946367429</v>
      </c>
      <c r="Q38" s="77">
        <v>20.87</v>
      </c>
      <c r="R38" s="80">
        <v>18.441818181818178</v>
      </c>
      <c r="S38" s="80">
        <v>0</v>
      </c>
      <c r="T38" s="78">
        <f>SUMPRODUCT(LTA!F38:AJ38,LTA!F$101:AJ$101,LTA!F$105:AJ$105)</f>
        <v>42.459999999999994</v>
      </c>
      <c r="U38" s="78">
        <f>SUMPRODUCT(LTA!F38:AJ38,LTA!F$102:AJ$102,LTA!F$105:AJ$105)</f>
        <v>446.94000000000005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-254</v>
      </c>
      <c r="AA38" s="117">
        <f>STOA!J38</f>
        <v>4.84</v>
      </c>
      <c r="AB38" s="117">
        <f>-STOA!P38</f>
        <v>0</v>
      </c>
      <c r="AC38">
        <f t="shared" si="0"/>
        <v>18.88271391351438</v>
      </c>
      <c r="AD38">
        <f t="shared" si="1"/>
        <v>1114.4056545328422</v>
      </c>
      <c r="AE38">
        <f>'IDT-1'!F38</f>
        <v>0</v>
      </c>
      <c r="AF38" s="26"/>
      <c r="AG38">
        <f t="shared" si="2"/>
        <v>1114.4056545328422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43.919047619047618</v>
      </c>
      <c r="F39">
        <f>GT_Spot!T39</f>
        <v>0</v>
      </c>
      <c r="G39">
        <f>PPCL_NG!T39</f>
        <v>25.06</v>
      </c>
      <c r="H39">
        <f>PPCL_Spot!T39</f>
        <v>107.46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780.34267890921876</v>
      </c>
      <c r="P39" s="77">
        <v>75.477128946367429</v>
      </c>
      <c r="Q39" s="77">
        <v>20.87</v>
      </c>
      <c r="R39" s="80">
        <v>18.441818181818178</v>
      </c>
      <c r="S39" s="80">
        <v>0</v>
      </c>
      <c r="T39" s="78">
        <f>SUMPRODUCT(LTA!F39:AJ39,LTA!F$101:AJ$101,LTA!F$105:AJ$105)</f>
        <v>48.379999999999995</v>
      </c>
      <c r="U39" s="78">
        <f>SUMPRODUCT(LTA!F39:AJ39,LTA!F$102:AJ$102,LTA!F$105:AJ$105)</f>
        <v>453.21000000000004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-190</v>
      </c>
      <c r="AA39" s="117">
        <f>STOA!J39</f>
        <v>4.74</v>
      </c>
      <c r="AB39" s="117">
        <f>-STOA!P39</f>
        <v>0</v>
      </c>
      <c r="AC39">
        <f t="shared" si="0"/>
        <v>19.913663716715924</v>
      </c>
      <c r="AD39">
        <f t="shared" si="1"/>
        <v>1017.5870099397362</v>
      </c>
      <c r="AE39">
        <f>'IDT-1'!F39</f>
        <v>0</v>
      </c>
      <c r="AF39" s="26"/>
      <c r="AG39">
        <f t="shared" si="2"/>
        <v>1017.5870099397362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43.919047619047618</v>
      </c>
      <c r="F40">
        <f>GT_Spot!T40</f>
        <v>0</v>
      </c>
      <c r="G40">
        <f>PPCL_NG!T40</f>
        <v>25.06</v>
      </c>
      <c r="H40">
        <f>PPCL_Spot!T40</f>
        <v>107.46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766.55107595389813</v>
      </c>
      <c r="P40" s="77">
        <v>75.477128946367429</v>
      </c>
      <c r="Q40" s="77">
        <v>20.87</v>
      </c>
      <c r="R40" s="80">
        <v>18.441818181818178</v>
      </c>
      <c r="S40" s="80">
        <v>0</v>
      </c>
      <c r="T40" s="78">
        <f>SUMPRODUCT(LTA!F40:AJ40,LTA!F$101:AJ$101,LTA!F$105:AJ$105)</f>
        <v>53.94</v>
      </c>
      <c r="U40" s="78">
        <f>SUMPRODUCT(LTA!F40:AJ40,LTA!F$102:AJ$102,LTA!F$105:AJ$105)</f>
        <v>459.93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-133</v>
      </c>
      <c r="AA40" s="117">
        <f>STOA!J40</f>
        <v>4.74</v>
      </c>
      <c r="AB40" s="117">
        <f>-STOA!P40</f>
        <v>0</v>
      </c>
      <c r="AC40">
        <f t="shared" si="0"/>
        <v>18.772839415390298</v>
      </c>
      <c r="AD40">
        <f t="shared" si="1"/>
        <v>1144.2162312857411</v>
      </c>
      <c r="AE40">
        <f>'IDT-1'!F40</f>
        <v>0</v>
      </c>
      <c r="AF40" s="26"/>
      <c r="AG40">
        <f t="shared" si="2"/>
        <v>1144.2162312857411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42.97916201117318</v>
      </c>
      <c r="F41">
        <f>GT_Spot!T41</f>
        <v>0</v>
      </c>
      <c r="G41">
        <f>PPCL_NG!T41</f>
        <v>25.06</v>
      </c>
      <c r="H41">
        <f>PPCL_Spot!T41</f>
        <v>107.46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757.43508719024192</v>
      </c>
      <c r="P41" s="77">
        <v>75.477128946367429</v>
      </c>
      <c r="Q41" s="77">
        <v>20.87</v>
      </c>
      <c r="R41" s="80">
        <v>18.441818181818178</v>
      </c>
      <c r="S41" s="80">
        <v>0</v>
      </c>
      <c r="T41" s="78">
        <f>SUMPRODUCT(LTA!F41:AJ41,LTA!F$101:AJ$101,LTA!F$105:AJ$105)</f>
        <v>59.06</v>
      </c>
      <c r="U41" s="78">
        <f>SUMPRODUCT(LTA!F41:AJ41,LTA!F$102:AJ$102,LTA!F$105:AJ$105)</f>
        <v>468.66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-98</v>
      </c>
      <c r="AA41" s="117">
        <f>STOA!J41</f>
        <v>4.74</v>
      </c>
      <c r="AB41" s="117">
        <f>-STOA!P41</f>
        <v>0</v>
      </c>
      <c r="AC41">
        <f t="shared" si="0"/>
        <v>18.76183708330985</v>
      </c>
      <c r="AD41">
        <f t="shared" si="1"/>
        <v>1153.0213592462908</v>
      </c>
      <c r="AE41">
        <f>'IDT-1'!F41</f>
        <v>0</v>
      </c>
      <c r="AF41" s="26"/>
      <c r="AG41">
        <f t="shared" si="2"/>
        <v>1153.0213592462908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42.97916201117318</v>
      </c>
      <c r="F42">
        <f>GT_Spot!T42</f>
        <v>0</v>
      </c>
      <c r="G42">
        <f>PPCL_NG!T42</f>
        <v>25.06</v>
      </c>
      <c r="H42">
        <f>PPCL_Spot!T42</f>
        <v>107.46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757.4306241408882</v>
      </c>
      <c r="P42" s="77">
        <v>75.477128946367429</v>
      </c>
      <c r="Q42" s="77">
        <v>20.87</v>
      </c>
      <c r="R42" s="80">
        <v>18.441818181818178</v>
      </c>
      <c r="S42" s="80">
        <v>0</v>
      </c>
      <c r="T42" s="78">
        <f>SUMPRODUCT(LTA!F42:AJ42,LTA!F$101:AJ$101,LTA!F$105:AJ$105)</f>
        <v>63.67</v>
      </c>
      <c r="U42" s="78">
        <f>SUMPRODUCT(LTA!F42:AJ42,LTA!F$102:AJ$102,LTA!F$105:AJ$105)</f>
        <v>474.27000000000004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-76</v>
      </c>
      <c r="AA42" s="117">
        <f>STOA!J42</f>
        <v>4.74</v>
      </c>
      <c r="AB42" s="117">
        <f>-STOA!P42</f>
        <v>0</v>
      </c>
      <c r="AC42">
        <f t="shared" si="0"/>
        <v>18.656415002987238</v>
      </c>
      <c r="AD42">
        <f t="shared" si="1"/>
        <v>1185.3423182772597</v>
      </c>
      <c r="AE42">
        <f>'IDT-1'!F42</f>
        <v>0</v>
      </c>
      <c r="AF42" s="26"/>
      <c r="AG42">
        <f t="shared" si="2"/>
        <v>1185.3423182772597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55.010822510822507</v>
      </c>
      <c r="F43">
        <f>GT_Spot!T43</f>
        <v>0</v>
      </c>
      <c r="G43">
        <f>PPCL_NG!T43</f>
        <v>40.956849473117444</v>
      </c>
      <c r="H43">
        <f>PPCL_Spot!T43</f>
        <v>107.46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775.85959227837395</v>
      </c>
      <c r="P43" s="77">
        <v>75.477128946367429</v>
      </c>
      <c r="Q43" s="77">
        <v>20.87</v>
      </c>
      <c r="R43" s="80">
        <v>18.441818181818178</v>
      </c>
      <c r="S43" s="80">
        <v>0</v>
      </c>
      <c r="T43" s="78">
        <f>SUMPRODUCT(LTA!F43:AJ43,LTA!F$101:AJ$101,LTA!F$105:AJ$105)</f>
        <v>69.05</v>
      </c>
      <c r="U43" s="78">
        <f>SUMPRODUCT(LTA!F43:AJ43,LTA!F$102:AJ$102,LTA!F$105:AJ$105)</f>
        <v>477.98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-45</v>
      </c>
      <c r="AA43" s="117">
        <f>STOA!J43</f>
        <v>4.6399999999999997</v>
      </c>
      <c r="AB43" s="117">
        <f>-STOA!P43</f>
        <v>0</v>
      </c>
      <c r="AC43">
        <f t="shared" si="0"/>
        <v>18.158000655393785</v>
      </c>
      <c r="AD43">
        <f t="shared" si="1"/>
        <v>1352.1882107351057</v>
      </c>
      <c r="AE43">
        <f>'IDT-1'!F43</f>
        <v>0</v>
      </c>
      <c r="AF43" s="26"/>
      <c r="AG43">
        <f t="shared" si="2"/>
        <v>1352.1882107351057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55.010822510822507</v>
      </c>
      <c r="F44">
        <f>GT_Spot!T44</f>
        <v>0</v>
      </c>
      <c r="G44">
        <f>PPCL_NG!T44</f>
        <v>40.956849473117444</v>
      </c>
      <c r="H44">
        <f>PPCL_Spot!T44</f>
        <v>107.46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778.93211673976111</v>
      </c>
      <c r="P44" s="77">
        <v>75.477128946367429</v>
      </c>
      <c r="Q44" s="77">
        <v>20.87</v>
      </c>
      <c r="R44" s="80">
        <v>18.441818181818178</v>
      </c>
      <c r="S44" s="80">
        <v>0</v>
      </c>
      <c r="T44" s="78">
        <f>SUMPRODUCT(LTA!F44:AJ44,LTA!F$101:AJ$101,LTA!F$105:AJ$105)</f>
        <v>71.740000000000009</v>
      </c>
      <c r="U44" s="78">
        <f>SUMPRODUCT(LTA!F44:AJ44,LTA!F$102:AJ$102,LTA!F$105:AJ$105)</f>
        <v>482.44000000000005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-22</v>
      </c>
      <c r="AA44" s="117">
        <f>STOA!J44</f>
        <v>4.6399999999999997</v>
      </c>
      <c r="AB44" s="117">
        <f>-STOA!P44</f>
        <v>0</v>
      </c>
      <c r="AC44">
        <f t="shared" si="0"/>
        <v>18.043761937643495</v>
      </c>
      <c r="AD44">
        <f t="shared" si="1"/>
        <v>1385.5249739142432</v>
      </c>
      <c r="AE44">
        <f>'IDT-1'!F44</f>
        <v>0</v>
      </c>
      <c r="AF44" s="26"/>
      <c r="AG44">
        <f t="shared" si="2"/>
        <v>1385.5249739142432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55.010822510822507</v>
      </c>
      <c r="F45">
        <f>GT_Spot!T45</f>
        <v>0</v>
      </c>
      <c r="G45">
        <f>PPCL_NG!T45</f>
        <v>40.956849473117444</v>
      </c>
      <c r="H45">
        <f>PPCL_Spot!T45</f>
        <v>110.22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766.77544107700521</v>
      </c>
      <c r="P45" s="77">
        <v>75.477128946367429</v>
      </c>
      <c r="Q45" s="77">
        <v>20.87</v>
      </c>
      <c r="R45" s="80">
        <v>18.441818181818178</v>
      </c>
      <c r="S45" s="80">
        <v>0</v>
      </c>
      <c r="T45" s="78">
        <f>SUMPRODUCT(LTA!F45:AJ45,LTA!F$101:AJ$101,LTA!F$105:AJ$105)</f>
        <v>75.17</v>
      </c>
      <c r="U45" s="78">
        <f>SUMPRODUCT(LTA!F45:AJ45,LTA!F$102:AJ$102,LTA!F$105:AJ$105)</f>
        <v>486.29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</v>
      </c>
      <c r="AA45" s="117">
        <f>STOA!J45</f>
        <v>4.6399999999999997</v>
      </c>
      <c r="AB45" s="117">
        <f>-STOA!P45</f>
        <v>0</v>
      </c>
      <c r="AC45">
        <f t="shared" si="0"/>
        <v>19.188169897218831</v>
      </c>
      <c r="AD45">
        <f t="shared" si="1"/>
        <v>1251.263890291912</v>
      </c>
      <c r="AE45">
        <f>'IDT-1'!F45</f>
        <v>0</v>
      </c>
      <c r="AF45" s="26"/>
      <c r="AG45">
        <f t="shared" si="2"/>
        <v>1251.263890291912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53.470808791840255</v>
      </c>
      <c r="F46">
        <f>GT_Spot!T46</f>
        <v>0</v>
      </c>
      <c r="G46">
        <f>PPCL_NG!T46</f>
        <v>40.956849473117444</v>
      </c>
      <c r="H46">
        <f>PPCL_Spot!T46</f>
        <v>110.22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759.72853434645117</v>
      </c>
      <c r="P46" s="77">
        <v>75.477128946367429</v>
      </c>
      <c r="Q46" s="77">
        <v>20.87</v>
      </c>
      <c r="R46" s="80">
        <v>18.441818181818178</v>
      </c>
      <c r="S46" s="80">
        <v>0</v>
      </c>
      <c r="T46" s="78">
        <f>SUMPRODUCT(LTA!F46:AJ46,LTA!F$101:AJ$101,LTA!F$105:AJ$105)</f>
        <v>77.08</v>
      </c>
      <c r="U46" s="78">
        <f>SUMPRODUCT(LTA!F46:AJ46,LTA!F$102:AJ$102,LTA!F$105:AJ$105)</f>
        <v>495.83000000000004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</v>
      </c>
      <c r="AA46" s="117">
        <f>STOA!J46</f>
        <v>4.6399999999999997</v>
      </c>
      <c r="AB46" s="117">
        <f>-STOA!P46</f>
        <v>0</v>
      </c>
      <c r="AC46">
        <f t="shared" si="0"/>
        <v>18.609652325753629</v>
      </c>
      <c r="AD46">
        <f t="shared" si="1"/>
        <v>1322.7054874138407</v>
      </c>
      <c r="AE46">
        <f>'IDT-1'!F46</f>
        <v>0</v>
      </c>
      <c r="AF46" s="26"/>
      <c r="AG46">
        <f t="shared" si="2"/>
        <v>1322.7054874138407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53.470808791840255</v>
      </c>
      <c r="F47">
        <f>GT_Spot!T47</f>
        <v>0</v>
      </c>
      <c r="G47">
        <f>PPCL_NG!T47</f>
        <v>40.956849473117444</v>
      </c>
      <c r="H47">
        <f>PPCL_Spot!T47</f>
        <v>110.22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750.30809514562725</v>
      </c>
      <c r="P47" s="77">
        <v>75.477128946367429</v>
      </c>
      <c r="Q47" s="77">
        <v>20.87</v>
      </c>
      <c r="R47" s="80">
        <v>18.441818181818178</v>
      </c>
      <c r="S47" s="80">
        <v>0</v>
      </c>
      <c r="T47" s="78">
        <f>SUMPRODUCT(LTA!F47:AJ47,LTA!F$101:AJ$101,LTA!F$105:AJ$105)</f>
        <v>77.52</v>
      </c>
      <c r="U47" s="78">
        <f>SUMPRODUCT(LTA!F47:AJ47,LTA!F$102:AJ$102,LTA!F$105:AJ$105)</f>
        <v>498.64000000000004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4.5599999999999996</v>
      </c>
      <c r="AB47" s="117">
        <f>-STOA!P47</f>
        <v>0</v>
      </c>
      <c r="AC47">
        <f t="shared" si="0"/>
        <v>19.264898662562004</v>
      </c>
      <c r="AD47">
        <f t="shared" si="1"/>
        <v>1235.7998018762084</v>
      </c>
      <c r="AE47">
        <f>'IDT-1'!F47</f>
        <v>0</v>
      </c>
      <c r="AF47" s="26"/>
      <c r="AG47">
        <f t="shared" si="2"/>
        <v>1235.7998018762084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53.470808791840255</v>
      </c>
      <c r="F48">
        <f>GT_Spot!T48</f>
        <v>0</v>
      </c>
      <c r="G48">
        <f>PPCL_NG!T48</f>
        <v>40.956849473117444</v>
      </c>
      <c r="H48">
        <f>PPCL_Spot!T48</f>
        <v>110.22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747.58958974042719</v>
      </c>
      <c r="P48" s="77">
        <v>75.477128946367429</v>
      </c>
      <c r="Q48" s="77">
        <v>20.87</v>
      </c>
      <c r="R48" s="80">
        <v>18.441818181818178</v>
      </c>
      <c r="S48" s="80">
        <v>0</v>
      </c>
      <c r="T48" s="78">
        <f>SUMPRODUCT(LTA!F48:AJ48,LTA!F$101:AJ$101,LTA!F$105:AJ$105)</f>
        <v>80.61</v>
      </c>
      <c r="U48" s="78">
        <f>SUMPRODUCT(LTA!F48:AJ48,LTA!F$102:AJ$102,LTA!F$105:AJ$105)</f>
        <v>500.62000000000006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4.5599999999999996</v>
      </c>
      <c r="AB48" s="117">
        <f>-STOA!P48</f>
        <v>0</v>
      </c>
      <c r="AC48">
        <f t="shared" si="0"/>
        <v>18.264607149943782</v>
      </c>
      <c r="AD48">
        <f t="shared" si="1"/>
        <v>1354.1515879836268</v>
      </c>
      <c r="AE48">
        <f>'IDT-1'!F48</f>
        <v>0</v>
      </c>
      <c r="AF48" s="26"/>
      <c r="AG48">
        <f t="shared" si="2"/>
        <v>1354.1515879836268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53.470808791840255</v>
      </c>
      <c r="F49">
        <f>GT_Spot!T49</f>
        <v>0</v>
      </c>
      <c r="G49">
        <f>PPCL_NG!T49</f>
        <v>40.956849473117444</v>
      </c>
      <c r="H49">
        <f>PPCL_Spot!T49</f>
        <v>110.22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747.54573343718289</v>
      </c>
      <c r="P49" s="77">
        <v>75.477128946367429</v>
      </c>
      <c r="Q49" s="77">
        <v>20.87</v>
      </c>
      <c r="R49" s="80">
        <v>18.441818181818178</v>
      </c>
      <c r="S49" s="80">
        <v>0</v>
      </c>
      <c r="T49" s="78">
        <f>SUMPRODUCT(LTA!F49:AJ49,LTA!F$101:AJ$101,LTA!F$105:AJ$105)</f>
        <v>82.28</v>
      </c>
      <c r="U49" s="78">
        <f>SUMPRODUCT(LTA!F49:AJ49,LTA!F$102:AJ$102,LTA!F$105:AJ$105)</f>
        <v>502.21000000000004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4.5599999999999996</v>
      </c>
      <c r="AB49" s="117">
        <f>-STOA!P49</f>
        <v>0</v>
      </c>
      <c r="AC49">
        <f t="shared" si="0"/>
        <v>19.180721966694765</v>
      </c>
      <c r="AD49">
        <f t="shared" si="1"/>
        <v>1256.4516168636312</v>
      </c>
      <c r="AE49">
        <f>'IDT-1'!F49</f>
        <v>0</v>
      </c>
      <c r="AF49" s="26"/>
      <c r="AG49">
        <f t="shared" si="2"/>
        <v>1256.4516168636312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51.933067139899435</v>
      </c>
      <c r="F50">
        <f>GT_Spot!T50</f>
        <v>0</v>
      </c>
      <c r="G50">
        <f>PPCL_NG!T50</f>
        <v>40.956849473117444</v>
      </c>
      <c r="H50">
        <f>PPCL_Spot!T50</f>
        <v>110.22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747.54100135398278</v>
      </c>
      <c r="P50" s="77">
        <v>75.477128946367429</v>
      </c>
      <c r="Q50" s="77">
        <v>20.87</v>
      </c>
      <c r="R50" s="80">
        <v>18.441818181818178</v>
      </c>
      <c r="S50" s="80">
        <v>0</v>
      </c>
      <c r="T50" s="78">
        <f>SUMPRODUCT(LTA!F50:AJ50,LTA!F$101:AJ$101,LTA!F$105:AJ$105)</f>
        <v>82.570000000000007</v>
      </c>
      <c r="U50" s="78">
        <f>SUMPRODUCT(LTA!F50:AJ50,LTA!F$102:AJ$102,LTA!F$105:AJ$105)</f>
        <v>503.21000000000004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4.5599999999999996</v>
      </c>
      <c r="AB50" s="117">
        <f>-STOA!P50</f>
        <v>0</v>
      </c>
      <c r="AC50">
        <f t="shared" si="0"/>
        <v>18.645812546493804</v>
      </c>
      <c r="AD50">
        <f t="shared" si="1"/>
        <v>1316.7340525486914</v>
      </c>
      <c r="AE50">
        <f>'IDT-1'!F50</f>
        <v>0</v>
      </c>
      <c r="AF50" s="26"/>
      <c r="AG50">
        <f t="shared" si="2"/>
        <v>1316.7340525486914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40.567110322389816</v>
      </c>
      <c r="F51">
        <f>GT_Spot!T51</f>
        <v>0</v>
      </c>
      <c r="G51">
        <f>PPCL_NG!T51</f>
        <v>40.956849473117444</v>
      </c>
      <c r="H51">
        <f>PPCL_Spot!T51</f>
        <v>110.22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746.76804360478286</v>
      </c>
      <c r="P51" s="77">
        <v>75.477128946367429</v>
      </c>
      <c r="Q51" s="77">
        <v>20.87</v>
      </c>
      <c r="R51" s="80">
        <v>18.441818181818178</v>
      </c>
      <c r="S51" s="80">
        <v>0</v>
      </c>
      <c r="T51" s="78">
        <f>SUMPRODUCT(LTA!F51:AJ51,LTA!F$101:AJ$101,LTA!F$105:AJ$105)</f>
        <v>82.76</v>
      </c>
      <c r="U51" s="78">
        <f>SUMPRODUCT(LTA!F51:AJ51,LTA!F$102:AJ$102,LTA!F$105:AJ$105)</f>
        <v>479.25000000000006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4.46</v>
      </c>
      <c r="AB51" s="117">
        <f>-STOA!P51</f>
        <v>0</v>
      </c>
      <c r="AC51">
        <f t="shared" si="0"/>
        <v>18.550887286361647</v>
      </c>
      <c r="AD51">
        <f t="shared" si="1"/>
        <v>1255.8200632421142</v>
      </c>
      <c r="AE51">
        <f>'IDT-1'!F51</f>
        <v>0</v>
      </c>
      <c r="AF51" s="26"/>
      <c r="AG51">
        <f t="shared" si="2"/>
        <v>1255.8200632421142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40.567110322389816</v>
      </c>
      <c r="F52">
        <f>GT_Spot!T52</f>
        <v>0</v>
      </c>
      <c r="G52">
        <f>PPCL_NG!T52</f>
        <v>40.956849473117444</v>
      </c>
      <c r="H52">
        <f>PPCL_Spot!T52</f>
        <v>110.22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746.79222926238276</v>
      </c>
      <c r="P52" s="77">
        <v>75.477128946367429</v>
      </c>
      <c r="Q52" s="77">
        <v>20.87</v>
      </c>
      <c r="R52" s="80">
        <v>18.441818181818178</v>
      </c>
      <c r="S52" s="80">
        <v>0</v>
      </c>
      <c r="T52" s="78">
        <f>SUMPRODUCT(LTA!F52:AJ52,LTA!F$101:AJ$101,LTA!F$105:AJ$105)</f>
        <v>82.93</v>
      </c>
      <c r="U52" s="78">
        <f>SUMPRODUCT(LTA!F52:AJ52,LTA!F$102:AJ$102,LTA!F$105:AJ$105)</f>
        <v>477.9500000000001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4.46</v>
      </c>
      <c r="AB52" s="117">
        <f>-STOA!P52</f>
        <v>0</v>
      </c>
      <c r="AC52">
        <f t="shared" si="0"/>
        <v>17.964077831205831</v>
      </c>
      <c r="AD52">
        <f t="shared" si="1"/>
        <v>1320.3010583548698</v>
      </c>
      <c r="AE52">
        <f>'IDT-1'!F52</f>
        <v>0</v>
      </c>
      <c r="AF52" s="26"/>
      <c r="AG52">
        <f t="shared" si="2"/>
        <v>1320.3010583548698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51.933067139899435</v>
      </c>
      <c r="F53">
        <f>GT_Spot!T53</f>
        <v>0</v>
      </c>
      <c r="G53">
        <f>PPCL_NG!T53</f>
        <v>40.956849473117444</v>
      </c>
      <c r="H53">
        <f>PPCL_Spot!T53</f>
        <v>110.22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748.76368126958289</v>
      </c>
      <c r="P53" s="77">
        <v>75.477128946367429</v>
      </c>
      <c r="Q53" s="77">
        <v>20.87</v>
      </c>
      <c r="R53" s="80">
        <v>18.441818181818178</v>
      </c>
      <c r="S53" s="80">
        <v>0</v>
      </c>
      <c r="T53" s="78">
        <f>SUMPRODUCT(LTA!F53:AJ53,LTA!F$101:AJ$101,LTA!F$105:AJ$105)</f>
        <v>83.03</v>
      </c>
      <c r="U53" s="78">
        <f>SUMPRODUCT(LTA!F53:AJ53,LTA!F$102:AJ$102,LTA!F$105:AJ$105)</f>
        <v>476.87000000000006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4.46</v>
      </c>
      <c r="AB53" s="117">
        <f>-STOA!P53</f>
        <v>0</v>
      </c>
      <c r="AC53">
        <f t="shared" si="0"/>
        <v>18.072823028863276</v>
      </c>
      <c r="AD53">
        <f t="shared" si="1"/>
        <v>1332.5497219819222</v>
      </c>
      <c r="AE53">
        <f>'IDT-1'!F53</f>
        <v>0</v>
      </c>
      <c r="AF53" s="26"/>
      <c r="AG53">
        <f t="shared" si="2"/>
        <v>1332.5497219819222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51.933067139899435</v>
      </c>
      <c r="F54">
        <f>GT_Spot!T54</f>
        <v>0</v>
      </c>
      <c r="G54">
        <f>PPCL_NG!T54</f>
        <v>40.956849473117444</v>
      </c>
      <c r="H54">
        <f>PPCL_Spot!T54</f>
        <v>110.22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748.77813983318288</v>
      </c>
      <c r="P54" s="77">
        <v>75.477128946367429</v>
      </c>
      <c r="Q54" s="77">
        <v>20.87</v>
      </c>
      <c r="R54" s="80">
        <v>18.441818181818178</v>
      </c>
      <c r="S54" s="80">
        <v>0</v>
      </c>
      <c r="T54" s="78">
        <f>SUMPRODUCT(LTA!F54:AJ54,LTA!F$101:AJ$101,LTA!F$105:AJ$105)</f>
        <v>83.04</v>
      </c>
      <c r="U54" s="78">
        <f>SUMPRODUCT(LTA!F54:AJ54,LTA!F$102:AJ$102,LTA!F$105:AJ$105)</f>
        <v>475.25000000000006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4.46</v>
      </c>
      <c r="AB54" s="117">
        <f>-STOA!P54</f>
        <v>0</v>
      </c>
      <c r="AC54">
        <f t="shared" si="0"/>
        <v>18.058782264222952</v>
      </c>
      <c r="AD54">
        <f t="shared" si="1"/>
        <v>1330.9682213101621</v>
      </c>
      <c r="AE54">
        <f>'IDT-1'!F54</f>
        <v>0</v>
      </c>
      <c r="AF54" s="26"/>
      <c r="AG54">
        <f t="shared" si="2"/>
        <v>1330.9682213101621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51.933067139899435</v>
      </c>
      <c r="F55">
        <f>GT_Spot!T55</f>
        <v>0</v>
      </c>
      <c r="G55">
        <f>PPCL_NG!T55</f>
        <v>40.956849473117444</v>
      </c>
      <c r="H55">
        <f>PPCL_Spot!T55</f>
        <v>110.22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616.99040301485388</v>
      </c>
      <c r="P55" s="77">
        <v>75.477128946367429</v>
      </c>
      <c r="Q55" s="77">
        <v>20.87</v>
      </c>
      <c r="R55" s="80">
        <v>18.441818181818178</v>
      </c>
      <c r="S55" s="80">
        <v>0</v>
      </c>
      <c r="T55" s="78">
        <f>SUMPRODUCT(LTA!F55:AJ55,LTA!F$101:AJ$101,LTA!F$105:AJ$105)</f>
        <v>83.02000000000001</v>
      </c>
      <c r="U55" s="78">
        <f>SUMPRODUCT(LTA!F55:AJ55,LTA!F$102:AJ$102,LTA!F$105:AJ$105)</f>
        <v>472.99000000000007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-21</v>
      </c>
      <c r="AA55" s="117">
        <f>STOA!J55</f>
        <v>4.46</v>
      </c>
      <c r="AB55" s="117">
        <f>-STOA!P55</f>
        <v>0</v>
      </c>
      <c r="AC55">
        <f t="shared" si="0"/>
        <v>16.887864307743854</v>
      </c>
      <c r="AD55">
        <f t="shared" si="1"/>
        <v>1197.0714024483125</v>
      </c>
      <c r="AE55">
        <f>'IDT-1'!F55</f>
        <v>0</v>
      </c>
      <c r="AF55" s="26"/>
      <c r="AG55">
        <f t="shared" si="2"/>
        <v>1197.0714024483125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53.774312333629098</v>
      </c>
      <c r="F56">
        <f>GT_Spot!T56</f>
        <v>0</v>
      </c>
      <c r="G56">
        <f>PPCL_NG!T56</f>
        <v>40.956849473117444</v>
      </c>
      <c r="H56">
        <f>PPCL_Spot!T56</f>
        <v>111.93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619.88940223485383</v>
      </c>
      <c r="P56" s="77">
        <v>75.477128946367429</v>
      </c>
      <c r="Q56" s="77">
        <v>20.87</v>
      </c>
      <c r="R56" s="80">
        <v>18.441818181818178</v>
      </c>
      <c r="S56" s="80">
        <v>0</v>
      </c>
      <c r="T56" s="78">
        <f>SUMPRODUCT(LTA!F56:AJ56,LTA!F$101:AJ$101,LTA!F$105:AJ$105)</f>
        <v>82.97</v>
      </c>
      <c r="U56" s="78">
        <f>SUMPRODUCT(LTA!F56:AJ56,LTA!F$102:AJ$102,LTA!F$105:AJ$105)</f>
        <v>470.13000000000005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-45</v>
      </c>
      <c r="AA56" s="117">
        <f>STOA!J56</f>
        <v>4.46</v>
      </c>
      <c r="AB56" s="117">
        <f>-STOA!P56</f>
        <v>0</v>
      </c>
      <c r="AC56">
        <f t="shared" si="0"/>
        <v>16.421843317341736</v>
      </c>
      <c r="AD56">
        <f t="shared" si="1"/>
        <v>1257.0776678524444</v>
      </c>
      <c r="AE56">
        <f>'IDT-1'!F56</f>
        <v>0</v>
      </c>
      <c r="AF56" s="26"/>
      <c r="AG56">
        <f t="shared" si="2"/>
        <v>1257.0776678524444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45.72259686483288</v>
      </c>
      <c r="F57">
        <f>GT_Spot!T57</f>
        <v>0</v>
      </c>
      <c r="G57">
        <f>PPCL_NG!T57</f>
        <v>25.06</v>
      </c>
      <c r="H57">
        <f>PPCL_Spot!T57</f>
        <v>124.18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634.93078888605396</v>
      </c>
      <c r="P57" s="77">
        <v>75.477128946367429</v>
      </c>
      <c r="Q57" s="77">
        <v>20.87</v>
      </c>
      <c r="R57" s="80">
        <v>18.441818181818178</v>
      </c>
      <c r="S57" s="80">
        <v>0</v>
      </c>
      <c r="T57" s="78">
        <f>SUMPRODUCT(LTA!F57:AJ57,LTA!F$101:AJ$101,LTA!F$105:AJ$105)</f>
        <v>82.82</v>
      </c>
      <c r="U57" s="78">
        <f>SUMPRODUCT(LTA!F57:AJ57,LTA!F$102:AJ$102,LTA!F$105:AJ$105)</f>
        <v>493.71000000000009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-19</v>
      </c>
      <c r="AA57" s="117">
        <f>STOA!J57</f>
        <v>4.46</v>
      </c>
      <c r="AB57" s="117">
        <f>-STOA!P57</f>
        <v>0</v>
      </c>
      <c r="AC57">
        <f t="shared" si="0"/>
        <v>16.426612832806377</v>
      </c>
      <c r="AD57">
        <f t="shared" si="1"/>
        <v>1309.845720046266</v>
      </c>
      <c r="AE57">
        <f>'IDT-1'!F57</f>
        <v>0</v>
      </c>
      <c r="AF57" s="26"/>
      <c r="AG57">
        <f t="shared" si="2"/>
        <v>1309.845720046266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47.528681930693068</v>
      </c>
      <c r="F58">
        <f>GT_Spot!T58</f>
        <v>0</v>
      </c>
      <c r="G58">
        <f>PPCL_NG!T58</f>
        <v>25.06</v>
      </c>
      <c r="H58">
        <f>PPCL_Spot!T58</f>
        <v>124.18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646.38213287004123</v>
      </c>
      <c r="P58" s="77">
        <v>75.477128946367429</v>
      </c>
      <c r="Q58" s="77">
        <v>20.87</v>
      </c>
      <c r="R58" s="80">
        <v>18.441818181818178</v>
      </c>
      <c r="S58" s="80">
        <v>0</v>
      </c>
      <c r="T58" s="78">
        <f>SUMPRODUCT(LTA!F58:AJ58,LTA!F$101:AJ$101,LTA!F$105:AJ$105)</f>
        <v>81.23</v>
      </c>
      <c r="U58" s="78">
        <f>SUMPRODUCT(LTA!F58:AJ58,LTA!F$102:AJ$102,LTA!F$105:AJ$105)</f>
        <v>493.18000000000006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4.46</v>
      </c>
      <c r="AB58" s="117">
        <f>-STOA!P58</f>
        <v>0</v>
      </c>
      <c r="AC58">
        <f t="shared" si="0"/>
        <v>16.089593959857467</v>
      </c>
      <c r="AD58">
        <f t="shared" si="1"/>
        <v>1370.3201679690626</v>
      </c>
      <c r="AE58">
        <f>'IDT-1'!F58</f>
        <v>0</v>
      </c>
      <c r="AF58" s="26"/>
      <c r="AG58">
        <f t="shared" si="2"/>
        <v>1370.3201679690626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24.892900419450054</v>
      </c>
      <c r="F59">
        <f>GT_Spot!T59</f>
        <v>0</v>
      </c>
      <c r="G59">
        <f>PPCL_NG!T59</f>
        <v>25.06</v>
      </c>
      <c r="H59">
        <f>PPCL_Spot!T59</f>
        <v>35.67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700.38677135831006</v>
      </c>
      <c r="P59" s="77">
        <v>75.477128946367429</v>
      </c>
      <c r="Q59" s="77">
        <v>20.87</v>
      </c>
      <c r="R59" s="80">
        <v>18.441818181818178</v>
      </c>
      <c r="S59" s="80">
        <v>0</v>
      </c>
      <c r="T59" s="78">
        <f>SUMPRODUCT(LTA!F59:AJ59,LTA!F$101:AJ$101,LTA!F$105:AJ$105)</f>
        <v>80.900000000000006</v>
      </c>
      <c r="U59" s="78">
        <f>SUMPRODUCT(LTA!F59:AJ59,LTA!F$102:AJ$102,LTA!F$105:AJ$105)</f>
        <v>491.24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4.37</v>
      </c>
      <c r="AB59" s="117">
        <f>-STOA!P59</f>
        <v>0</v>
      </c>
      <c r="AC59">
        <f t="shared" si="0"/>
        <v>16.498187291085799</v>
      </c>
      <c r="AD59">
        <f t="shared" si="1"/>
        <v>1205.4104316148598</v>
      </c>
      <c r="AE59">
        <f>'IDT-1'!F59</f>
        <v>0</v>
      </c>
      <c r="AF59" s="26"/>
      <c r="AG59">
        <f t="shared" si="2"/>
        <v>1205.4104316148598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24.892900419450054</v>
      </c>
      <c r="F60">
        <f>GT_Spot!T60</f>
        <v>0</v>
      </c>
      <c r="G60">
        <f>PPCL_NG!T60</f>
        <v>25.06</v>
      </c>
      <c r="H60">
        <f>PPCL_Spot!T60</f>
        <v>35.67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791.12810673533511</v>
      </c>
      <c r="P60" s="77">
        <v>75.477128946367429</v>
      </c>
      <c r="Q60" s="77">
        <v>20.87</v>
      </c>
      <c r="R60" s="80">
        <v>18.441818181818178</v>
      </c>
      <c r="S60" s="80">
        <v>0</v>
      </c>
      <c r="T60" s="78">
        <f>SUMPRODUCT(LTA!F60:AJ60,LTA!F$101:AJ$101,LTA!F$105:AJ$105)</f>
        <v>80.460000000000008</v>
      </c>
      <c r="U60" s="78">
        <f>SUMPRODUCT(LTA!F60:AJ60,LTA!F$102:AJ$102,LTA!F$105:AJ$105)</f>
        <v>485.90000000000003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4.37</v>
      </c>
      <c r="AB60" s="117">
        <f>-STOA!P60</f>
        <v>0</v>
      </c>
      <c r="AC60">
        <f t="shared" si="0"/>
        <v>16.846331303904833</v>
      </c>
      <c r="AD60">
        <f t="shared" si="1"/>
        <v>1335.0236229790657</v>
      </c>
      <c r="AE60">
        <f>'IDT-1'!F60</f>
        <v>0</v>
      </c>
      <c r="AF60" s="26"/>
      <c r="AG60">
        <f t="shared" si="2"/>
        <v>1335.0236229790657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24.892900419450054</v>
      </c>
      <c r="F61">
        <f>GT_Spot!T61</f>
        <v>0</v>
      </c>
      <c r="G61">
        <f>PPCL_NG!T61</f>
        <v>25.06</v>
      </c>
      <c r="H61">
        <f>PPCL_Spot!T61</f>
        <v>35.67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791.30919727613514</v>
      </c>
      <c r="P61" s="77">
        <v>75.477128946367429</v>
      </c>
      <c r="Q61" s="77">
        <v>20.87</v>
      </c>
      <c r="R61" s="80">
        <v>18.441818181818178</v>
      </c>
      <c r="S61" s="80">
        <v>0</v>
      </c>
      <c r="T61" s="78">
        <f>SUMPRODUCT(LTA!F61:AJ61,LTA!F$101:AJ$101,LTA!F$105:AJ$105)</f>
        <v>80</v>
      </c>
      <c r="U61" s="78">
        <f>SUMPRODUCT(LTA!F61:AJ61,LTA!F$102:AJ$102,LTA!F$105:AJ$105)</f>
        <v>479.43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4.37</v>
      </c>
      <c r="AB61" s="117">
        <f>-STOA!P61</f>
        <v>0</v>
      </c>
      <c r="AC61">
        <f t="shared" si="0"/>
        <v>15.455221772334575</v>
      </c>
      <c r="AD61">
        <f t="shared" si="1"/>
        <v>1479.6658230514361</v>
      </c>
      <c r="AE61">
        <f>'IDT-1'!F61</f>
        <v>0</v>
      </c>
      <c r="AF61" s="26"/>
      <c r="AG61">
        <f t="shared" si="2"/>
        <v>1479.6658230514361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24.892900419450054</v>
      </c>
      <c r="F62">
        <f>GT_Spot!T62</f>
        <v>0</v>
      </c>
      <c r="G62">
        <f>PPCL_NG!T62</f>
        <v>25.06</v>
      </c>
      <c r="H62">
        <f>PPCL_Spot!T62</f>
        <v>35.67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791.30280049613509</v>
      </c>
      <c r="P62" s="77">
        <v>75.477128946367429</v>
      </c>
      <c r="Q62" s="77">
        <v>20.87</v>
      </c>
      <c r="R62" s="80">
        <v>18.441818181818178</v>
      </c>
      <c r="S62" s="80">
        <v>0</v>
      </c>
      <c r="T62" s="78">
        <f>SUMPRODUCT(LTA!F62:AJ62,LTA!F$101:AJ$101,LTA!F$105:AJ$105)</f>
        <v>79.47</v>
      </c>
      <c r="U62" s="78">
        <f>SUMPRODUCT(LTA!F62:AJ62,LTA!F$102:AJ$102,LTA!F$105:AJ$105)</f>
        <v>473.28000000000003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4.37</v>
      </c>
      <c r="AB62" s="117">
        <f>-STOA!P62</f>
        <v>0</v>
      </c>
      <c r="AC62">
        <f t="shared" si="0"/>
        <v>15.396381480670573</v>
      </c>
      <c r="AD62">
        <f t="shared" si="1"/>
        <v>1473.0382665631</v>
      </c>
      <c r="AE62">
        <f>'IDT-1'!F62</f>
        <v>0</v>
      </c>
      <c r="AF62" s="26"/>
      <c r="AG62">
        <f t="shared" si="2"/>
        <v>1473.0382665631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24.892900419450054</v>
      </c>
      <c r="F63">
        <f>GT_Spot!T63</f>
        <v>0</v>
      </c>
      <c r="G63">
        <f>PPCL_NG!T63</f>
        <v>25.06</v>
      </c>
      <c r="H63">
        <f>PPCL_Spot!T63</f>
        <v>35.67</v>
      </c>
      <c r="I63">
        <f>Bawana_NG!T63</f>
        <v>69.59999999999998</v>
      </c>
      <c r="J63">
        <f>Bawana_RLNG!T63</f>
        <v>0</v>
      </c>
      <c r="K63">
        <f>Bawana_Spot!T63</f>
        <v>6.5272802998750521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791.3043777549351</v>
      </c>
      <c r="P63" s="77">
        <v>75.477128946367429</v>
      </c>
      <c r="Q63" s="77">
        <v>20.87</v>
      </c>
      <c r="R63" s="80">
        <v>18.441818181818178</v>
      </c>
      <c r="S63" s="80">
        <v>0</v>
      </c>
      <c r="T63" s="78">
        <f>SUMPRODUCT(LTA!F63:AJ63,LTA!F$101:AJ$101,LTA!F$105:AJ$105)</f>
        <v>78.25</v>
      </c>
      <c r="U63" s="78">
        <f>SUMPRODUCT(LTA!F63:AJ63,LTA!F$102:AJ$102,LTA!F$105:AJ$105)</f>
        <v>468.75000000000006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4.37</v>
      </c>
      <c r="AB63" s="117">
        <f>-STOA!P63</f>
        <v>0</v>
      </c>
      <c r="AC63">
        <f t="shared" si="0"/>
        <v>16.291048179406445</v>
      </c>
      <c r="AD63">
        <f t="shared" si="1"/>
        <v>1372.9224574230391</v>
      </c>
      <c r="AE63">
        <f>'IDT-1'!F63</f>
        <v>0</v>
      </c>
      <c r="AF63" s="26"/>
      <c r="AG63">
        <f t="shared" si="2"/>
        <v>1372.9224574230391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24.892900419450054</v>
      </c>
      <c r="F64">
        <f>GT_Spot!T64</f>
        <v>0</v>
      </c>
      <c r="G64">
        <f>PPCL_NG!T64</f>
        <v>25.06</v>
      </c>
      <c r="H64">
        <f>PPCL_Spot!T64</f>
        <v>35.67</v>
      </c>
      <c r="I64">
        <f>Bawana_NG!T64</f>
        <v>69.59999999999998</v>
      </c>
      <c r="J64">
        <f>Bawana_RLNG!T64</f>
        <v>0</v>
      </c>
      <c r="K64">
        <f>Bawana_Spot!T64</f>
        <v>6.5272802998750521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791.30507879293509</v>
      </c>
      <c r="P64" s="77">
        <v>75.477128946367429</v>
      </c>
      <c r="Q64" s="77">
        <v>20.87</v>
      </c>
      <c r="R64" s="80">
        <v>18.441818181818178</v>
      </c>
      <c r="S64" s="80">
        <v>0</v>
      </c>
      <c r="T64" s="78">
        <f>SUMPRODUCT(LTA!F64:AJ64,LTA!F$101:AJ$101,LTA!F$105:AJ$105)</f>
        <v>70.95</v>
      </c>
      <c r="U64" s="78">
        <f>SUMPRODUCT(LTA!F64:AJ64,LTA!F$102:AJ$102,LTA!F$105:AJ$105)</f>
        <v>461.73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4.37</v>
      </c>
      <c r="AB64" s="117">
        <f>-STOA!P64</f>
        <v>0</v>
      </c>
      <c r="AC64">
        <f t="shared" si="0"/>
        <v>15.499178784376197</v>
      </c>
      <c r="AD64">
        <f t="shared" si="1"/>
        <v>1434.3950278560694</v>
      </c>
      <c r="AE64">
        <f>'IDT-1'!F64</f>
        <v>0</v>
      </c>
      <c r="AF64" s="26"/>
      <c r="AG64">
        <f t="shared" si="2"/>
        <v>1434.3950278560694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24.892900419450054</v>
      </c>
      <c r="F65">
        <f>GT_Spot!T65</f>
        <v>0</v>
      </c>
      <c r="G65">
        <f>PPCL_NG!T65</f>
        <v>25.06</v>
      </c>
      <c r="H65">
        <f>PPCL_Spot!T65</f>
        <v>35.67</v>
      </c>
      <c r="I65">
        <f>Bawana_NG!T65</f>
        <v>69.59999999999998</v>
      </c>
      <c r="J65">
        <f>Bawana_RLNG!T65</f>
        <v>0</v>
      </c>
      <c r="K65">
        <f>Bawana_Spot!T65</f>
        <v>6.5272802998750521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791.52938782221054</v>
      </c>
      <c r="P65" s="77">
        <v>75.477128946367429</v>
      </c>
      <c r="Q65" s="77">
        <v>20.87</v>
      </c>
      <c r="R65" s="80">
        <v>18.441818181818178</v>
      </c>
      <c r="S65" s="80">
        <v>0</v>
      </c>
      <c r="T65" s="78">
        <f>SUMPRODUCT(LTA!F65:AJ65,LTA!F$101:AJ$101,LTA!F$105:AJ$105)</f>
        <v>66.77</v>
      </c>
      <c r="U65" s="78">
        <f>SUMPRODUCT(LTA!F65:AJ65,LTA!F$102:AJ$102,LTA!F$105:AJ$105)</f>
        <v>454.05000000000007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4.37</v>
      </c>
      <c r="AB65" s="117">
        <f>-STOA!P65</f>
        <v>0</v>
      </c>
      <c r="AC65">
        <f t="shared" si="0"/>
        <v>15.352394066222843</v>
      </c>
      <c r="AD65">
        <f t="shared" si="1"/>
        <v>1427.9061216034981</v>
      </c>
      <c r="AE65">
        <f>'IDT-1'!F65</f>
        <v>0</v>
      </c>
      <c r="AF65" s="26"/>
      <c r="AG65">
        <f t="shared" si="2"/>
        <v>1427.9061216034981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24.892900419450054</v>
      </c>
      <c r="F66">
        <f>GT_Spot!T66</f>
        <v>0</v>
      </c>
      <c r="G66">
        <f>PPCL_NG!T66</f>
        <v>25.06</v>
      </c>
      <c r="H66">
        <f>PPCL_Spot!T66</f>
        <v>35.67</v>
      </c>
      <c r="I66">
        <f>Bawana_NG!T66</f>
        <v>69.59999999999998</v>
      </c>
      <c r="J66">
        <f>Bawana_RLNG!T66</f>
        <v>0</v>
      </c>
      <c r="K66">
        <f>Bawana_Spot!T66</f>
        <v>6.5272802998750521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798.17873976149326</v>
      </c>
      <c r="P66" s="77">
        <v>75.477128946367429</v>
      </c>
      <c r="Q66" s="77">
        <v>20.87</v>
      </c>
      <c r="R66" s="80">
        <v>18.441818181818178</v>
      </c>
      <c r="S66" s="80">
        <v>0</v>
      </c>
      <c r="T66" s="78">
        <f>SUMPRODUCT(LTA!F66:AJ66,LTA!F$101:AJ$101,LTA!F$105:AJ$105)</f>
        <v>62.02</v>
      </c>
      <c r="U66" s="78">
        <f>SUMPRODUCT(LTA!F66:AJ66,LTA!F$102:AJ$102,LTA!F$105:AJ$105)</f>
        <v>446.06000000000012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4.37</v>
      </c>
      <c r="AB66" s="117">
        <f>-STOA!P66</f>
        <v>0</v>
      </c>
      <c r="AC66">
        <f t="shared" si="0"/>
        <v>15.121233812844627</v>
      </c>
      <c r="AD66">
        <f t="shared" si="1"/>
        <v>1442.0466337961593</v>
      </c>
      <c r="AE66">
        <f>'IDT-1'!F66</f>
        <v>-10</v>
      </c>
      <c r="AF66" s="26"/>
      <c r="AG66">
        <f t="shared" si="2"/>
        <v>1432.0466337961593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24.892900419450054</v>
      </c>
      <c r="F67">
        <f>GT_Spot!T67</f>
        <v>0</v>
      </c>
      <c r="G67">
        <f>PPCL_NG!T67</f>
        <v>25.06</v>
      </c>
      <c r="H67">
        <f>PPCL_Spot!T67</f>
        <v>35.67</v>
      </c>
      <c r="I67">
        <f>Bawana_NG!T67</f>
        <v>69.59999999999998</v>
      </c>
      <c r="J67">
        <f>Bawana_RLNG!T67</f>
        <v>0</v>
      </c>
      <c r="K67">
        <f>Bawana_Spot!T67</f>
        <v>6.5272802998750521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802.5986138879656</v>
      </c>
      <c r="P67" s="77">
        <v>75.477128946367429</v>
      </c>
      <c r="Q67" s="77">
        <v>20.87</v>
      </c>
      <c r="R67" s="80">
        <v>18.441818181818178</v>
      </c>
      <c r="S67" s="80">
        <v>0</v>
      </c>
      <c r="T67" s="78">
        <f>SUMPRODUCT(LTA!F67:AJ67,LTA!F$101:AJ$101,LTA!F$105:AJ$105)</f>
        <v>57.800000000000004</v>
      </c>
      <c r="U67" s="78">
        <f>SUMPRODUCT(LTA!F67:AJ67,LTA!F$102:AJ$102,LTA!F$105:AJ$105)</f>
        <v>438.43000000000006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-3.03</v>
      </c>
      <c r="AA67" s="117">
        <f>STOA!J67</f>
        <v>4.37</v>
      </c>
      <c r="AB67" s="117">
        <f>-STOA!P67</f>
        <v>0</v>
      </c>
      <c r="AC67">
        <f t="shared" si="0"/>
        <v>15.215921344382764</v>
      </c>
      <c r="AD67">
        <f t="shared" si="1"/>
        <v>1416.4918203910934</v>
      </c>
      <c r="AE67">
        <f>'IDT-1'!F67</f>
        <v>-48</v>
      </c>
      <c r="AF67" s="26"/>
      <c r="AG67">
        <f t="shared" si="2"/>
        <v>1368.4918203910934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-145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24.892900419450054</v>
      </c>
      <c r="F68">
        <f>GT_Spot!T68</f>
        <v>0</v>
      </c>
      <c r="G68">
        <f>PPCL_NG!T68</f>
        <v>25.06</v>
      </c>
      <c r="H68">
        <f>PPCL_Spot!T68</f>
        <v>35.67</v>
      </c>
      <c r="I68">
        <f>Bawana_NG!T68</f>
        <v>69.59999999999998</v>
      </c>
      <c r="J68">
        <f>Bawana_RLNG!T68</f>
        <v>0</v>
      </c>
      <c r="K68">
        <f>Bawana_Spot!T68</f>
        <v>6.5272802998750521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808.37216985760756</v>
      </c>
      <c r="P68" s="77">
        <v>75.477128946367429</v>
      </c>
      <c r="Q68" s="77">
        <v>20.87</v>
      </c>
      <c r="R68" s="80">
        <v>18.345090909090906</v>
      </c>
      <c r="S68" s="80">
        <v>0</v>
      </c>
      <c r="T68" s="78">
        <f>SUMPRODUCT(LTA!F68:AJ68,LTA!F$101:AJ$101,LTA!F$105:AJ$105)</f>
        <v>52.790000000000006</v>
      </c>
      <c r="U68" s="78">
        <f>SUMPRODUCT(LTA!F68:AJ68,LTA!F$102:AJ$102,LTA!F$105:AJ$105)</f>
        <v>429.41000000000014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-118</v>
      </c>
      <c r="AA68" s="117">
        <f>STOA!J68</f>
        <v>4.37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15.303307267424088</v>
      </c>
      <c r="AD68">
        <f t="shared" ref="AD68:AD98" si="4">SUM(B68:AB68,AI68:AR68)-AC68</f>
        <v>1486.6612631649666</v>
      </c>
      <c r="AE68">
        <f>'IDT-1'!F68</f>
        <v>-72</v>
      </c>
      <c r="AF68" s="26"/>
      <c r="AG68">
        <f t="shared" ref="AG68:AG98" si="5">SUM(AD68:AF68)</f>
        <v>1414.6612631649666</v>
      </c>
      <c r="AI68" s="75">
        <f>PXIL!J68</f>
        <v>0</v>
      </c>
      <c r="AJ68" s="75">
        <f>PXIL!P68</f>
        <v>0</v>
      </c>
      <c r="AK68" s="75">
        <f>RTM_IEX!J68</f>
        <v>48.58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24.892900419450054</v>
      </c>
      <c r="F69">
        <f>GT_Spot!T69</f>
        <v>0</v>
      </c>
      <c r="G69">
        <f>PPCL_NG!T69</f>
        <v>25.06</v>
      </c>
      <c r="H69">
        <f>PPCL_Spot!T69</f>
        <v>35.67</v>
      </c>
      <c r="I69">
        <f>Bawana_NG!T69</f>
        <v>69.59999999999998</v>
      </c>
      <c r="J69">
        <f>Bawana_RLNG!T69</f>
        <v>0</v>
      </c>
      <c r="K69">
        <f>Bawana_Spot!T69</f>
        <v>6.5272802998750521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808.13664810468754</v>
      </c>
      <c r="P69" s="77">
        <v>75.477128946367429</v>
      </c>
      <c r="Q69" s="77">
        <v>20.87</v>
      </c>
      <c r="R69" s="80">
        <v>16.481818181818181</v>
      </c>
      <c r="S69" s="80">
        <v>0</v>
      </c>
      <c r="T69" s="78">
        <f>SUMPRODUCT(LTA!F69:AJ69,LTA!F$101:AJ$101,LTA!F$105:AJ$105)</f>
        <v>46.15</v>
      </c>
      <c r="U69" s="78">
        <f>SUMPRODUCT(LTA!F69:AJ69,LTA!F$102:AJ$102,LTA!F$105:AJ$105)</f>
        <v>420.38000000000011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-72</v>
      </c>
      <c r="AA69" s="117">
        <f>STOA!J69</f>
        <v>4.37</v>
      </c>
      <c r="AB69" s="117">
        <f>-STOA!P69</f>
        <v>0</v>
      </c>
      <c r="AC69">
        <f t="shared" si="3"/>
        <v>14.524796009977408</v>
      </c>
      <c r="AD69">
        <f t="shared" si="4"/>
        <v>1491.3809799422208</v>
      </c>
      <c r="AE69">
        <f>'IDT-1'!F69</f>
        <v>-106</v>
      </c>
      <c r="AF69" s="26"/>
      <c r="AG69">
        <f t="shared" si="5"/>
        <v>1385.3809799422208</v>
      </c>
      <c r="AI69" s="75">
        <f>PXIL!J69</f>
        <v>0</v>
      </c>
      <c r="AJ69" s="75">
        <f>PXIL!P69</f>
        <v>0</v>
      </c>
      <c r="AK69" s="75">
        <f>RTM_IEX!J69</f>
        <v>24.29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24.892900419450054</v>
      </c>
      <c r="F70">
        <f>GT_Spot!T70</f>
        <v>0</v>
      </c>
      <c r="G70">
        <f>PPCL_NG!T70</f>
        <v>25.06</v>
      </c>
      <c r="H70">
        <f>PPCL_Spot!T70</f>
        <v>35.67</v>
      </c>
      <c r="I70">
        <f>Bawana_NG!T70</f>
        <v>69.59999999999998</v>
      </c>
      <c r="J70">
        <f>Bawana_RLNG!T70</f>
        <v>0</v>
      </c>
      <c r="K70">
        <f>Bawana_Spot!T70</f>
        <v>6.5272802998750521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808.13401817298643</v>
      </c>
      <c r="P70" s="77">
        <v>75.477128946367429</v>
      </c>
      <c r="Q70" s="77">
        <v>20.87</v>
      </c>
      <c r="R70" s="80">
        <v>15.509454545454542</v>
      </c>
      <c r="S70" s="80">
        <v>0</v>
      </c>
      <c r="T70" s="78">
        <f>SUMPRODUCT(LTA!F70:AJ70,LTA!F$101:AJ$101,LTA!F$105:AJ$105)</f>
        <v>40.450000000000003</v>
      </c>
      <c r="U70" s="78">
        <f>SUMPRODUCT(LTA!F70:AJ70,LTA!F$102:AJ$102,LTA!F$105:AJ$105)</f>
        <v>413.09000000000009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-36</v>
      </c>
      <c r="AA70" s="117">
        <f>STOA!J70</f>
        <v>4.37</v>
      </c>
      <c r="AB70" s="117">
        <f>-STOA!P70</f>
        <v>0</v>
      </c>
      <c r="AC70">
        <f t="shared" si="3"/>
        <v>14.082291475779405</v>
      </c>
      <c r="AD70">
        <f t="shared" si="4"/>
        <v>1513.8584909083538</v>
      </c>
      <c r="AE70">
        <f>'IDT-1'!F70</f>
        <v>-141</v>
      </c>
      <c r="AF70" s="26"/>
      <c r="AG70">
        <f t="shared" si="5"/>
        <v>1372.8584909083538</v>
      </c>
      <c r="AI70" s="75">
        <f>PXIL!J70</f>
        <v>0</v>
      </c>
      <c r="AJ70" s="75">
        <f>PXIL!P70</f>
        <v>0</v>
      </c>
      <c r="AK70" s="75">
        <f>RTM_IEX!J70</f>
        <v>24.29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21.834856230031953</v>
      </c>
      <c r="F71">
        <f>GT_Spot!T71</f>
        <v>0</v>
      </c>
      <c r="G71">
        <f>PPCL_NG!T71</f>
        <v>25.06</v>
      </c>
      <c r="H71">
        <f>PPCL_Spot!T71</f>
        <v>35.67</v>
      </c>
      <c r="I71">
        <f>Bawana_NG!T71</f>
        <v>69.59999999999998</v>
      </c>
      <c r="J71">
        <f>Bawana_RLNG!T71</f>
        <v>0</v>
      </c>
      <c r="K71">
        <f>Bawana_Spot!T71</f>
        <v>6.5272802998750521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806.91901201626354</v>
      </c>
      <c r="P71" s="77">
        <v>75.477128946367429</v>
      </c>
      <c r="Q71" s="77">
        <v>20.87</v>
      </c>
      <c r="R71" s="80">
        <v>14.501454545454546</v>
      </c>
      <c r="S71" s="80">
        <v>0</v>
      </c>
      <c r="T71" s="78">
        <f>SUMPRODUCT(LTA!F71:AJ71,LTA!F$101:AJ$101,LTA!F$105:AJ$105)</f>
        <v>34.54</v>
      </c>
      <c r="U71" s="78">
        <f>SUMPRODUCT(LTA!F71:AJ71,LTA!F$102:AJ$102,LTA!F$105:AJ$105)</f>
        <v>404.36000000000007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4.46</v>
      </c>
      <c r="AB71" s="117">
        <f>-STOA!P71</f>
        <v>0</v>
      </c>
      <c r="AC71">
        <f t="shared" si="3"/>
        <v>13.685148105211173</v>
      </c>
      <c r="AD71">
        <f t="shared" si="4"/>
        <v>1471.1345839327814</v>
      </c>
      <c r="AE71">
        <f>'IDT-1'!F71</f>
        <v>-165.947</v>
      </c>
      <c r="AF71" s="26"/>
      <c r="AG71">
        <f t="shared" si="5"/>
        <v>1305.1875839327813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21.834856230031953</v>
      </c>
      <c r="F72">
        <f>GT_Spot!T72</f>
        <v>0</v>
      </c>
      <c r="G72">
        <f>PPCL_NG!T72</f>
        <v>25.06</v>
      </c>
      <c r="H72">
        <f>PPCL_Spot!T72</f>
        <v>35.67</v>
      </c>
      <c r="I72">
        <f>Bawana_NG!T72</f>
        <v>69.59999999999998</v>
      </c>
      <c r="J72">
        <f>Bawana_RLNG!T72</f>
        <v>0</v>
      </c>
      <c r="K72">
        <f>Bawana_Spot!T72</f>
        <v>6.5272802998750521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806.86751570860372</v>
      </c>
      <c r="P72" s="77">
        <v>75.477128946367429</v>
      </c>
      <c r="Q72" s="77">
        <v>20.87</v>
      </c>
      <c r="R72" s="80">
        <v>13.849818181818181</v>
      </c>
      <c r="S72" s="80">
        <v>0</v>
      </c>
      <c r="T72" s="78">
        <f>SUMPRODUCT(LTA!F72:AJ72,LTA!F$101:AJ$101,LTA!F$105:AJ$105)</f>
        <v>28.4</v>
      </c>
      <c r="U72" s="78">
        <f>SUMPRODUCT(LTA!F72:AJ72,LTA!F$102:AJ$102,LTA!F$105:AJ$105)</f>
        <v>395.95000000000005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4.46</v>
      </c>
      <c r="AB72" s="117">
        <f>-STOA!P72</f>
        <v>0</v>
      </c>
      <c r="AC72">
        <f t="shared" si="3"/>
        <v>13.411170074426931</v>
      </c>
      <c r="AD72">
        <f t="shared" si="4"/>
        <v>1510.5854292922695</v>
      </c>
      <c r="AE72">
        <f>'IDT-1'!F72</f>
        <v>-157.541</v>
      </c>
      <c r="AF72" s="26"/>
      <c r="AG72">
        <f t="shared" si="5"/>
        <v>1353.0444292922696</v>
      </c>
      <c r="AI72" s="75">
        <f>PXIL!J72</f>
        <v>0</v>
      </c>
      <c r="AJ72" s="75">
        <f>PXIL!P72</f>
        <v>0</v>
      </c>
      <c r="AK72" s="75">
        <f>RTM_IEX!J72</f>
        <v>19.43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22.389373601789707</v>
      </c>
      <c r="F73">
        <f>GT_Spot!T73</f>
        <v>0</v>
      </c>
      <c r="G73">
        <f>PPCL_NG!T73</f>
        <v>25.06</v>
      </c>
      <c r="H73">
        <f>PPCL_Spot!T73</f>
        <v>35.67</v>
      </c>
      <c r="I73">
        <f>Bawana_NG!T73</f>
        <v>69.59999999999998</v>
      </c>
      <c r="J73">
        <f>Bawana_RLNG!T73</f>
        <v>0</v>
      </c>
      <c r="K73">
        <f>Bawana_Spot!T73</f>
        <v>6.5272802998750521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800.66847029168207</v>
      </c>
      <c r="P73" s="77">
        <v>75.477128946367429</v>
      </c>
      <c r="Q73" s="77">
        <v>20.87</v>
      </c>
      <c r="R73" s="80">
        <v>8.7512727272727275</v>
      </c>
      <c r="S73" s="80">
        <v>0</v>
      </c>
      <c r="T73" s="78">
        <f>SUMPRODUCT(LTA!F73:AJ73,LTA!F$101:AJ$101,LTA!F$105:AJ$105)</f>
        <v>22.54</v>
      </c>
      <c r="U73" s="78">
        <f>SUMPRODUCT(LTA!F73:AJ73,LTA!F$102:AJ$102,LTA!F$105:AJ$105)</f>
        <v>389.15000000000003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4.46</v>
      </c>
      <c r="AB73" s="117">
        <f>-STOA!P73</f>
        <v>0</v>
      </c>
      <c r="AC73">
        <f t="shared" si="3"/>
        <v>13.211801578073391</v>
      </c>
      <c r="AD73">
        <f t="shared" si="4"/>
        <v>1447.9517242889135</v>
      </c>
      <c r="AE73">
        <f>'IDT-1'!F73</f>
        <v>-160.24700000000001</v>
      </c>
      <c r="AF73" s="26"/>
      <c r="AG73">
        <f t="shared" si="5"/>
        <v>1287.7047242889134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24.840256</v>
      </c>
      <c r="F74">
        <f>GT_Spot!T74</f>
        <v>0</v>
      </c>
      <c r="G74">
        <f>PPCL_NG!T74</f>
        <v>25.06</v>
      </c>
      <c r="H74">
        <f>PPCL_Spot!T74</f>
        <v>35.67</v>
      </c>
      <c r="I74">
        <f>Bawana_NG!T74</f>
        <v>69.59999999999998</v>
      </c>
      <c r="J74">
        <f>Bawana_RLNG!T74</f>
        <v>0</v>
      </c>
      <c r="K74">
        <f>Bawana_Spot!T74</f>
        <v>6.5272802998750521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802.33022958541164</v>
      </c>
      <c r="P74" s="77">
        <v>75.477128946367429</v>
      </c>
      <c r="Q74" s="77">
        <v>20.87</v>
      </c>
      <c r="R74" s="80">
        <v>3.3370909090909087</v>
      </c>
      <c r="S74" s="80">
        <v>0</v>
      </c>
      <c r="T74" s="78">
        <f>SUMPRODUCT(LTA!F74:AJ74,LTA!F$101:AJ$101,LTA!F$105:AJ$105)</f>
        <v>16.899999999999999</v>
      </c>
      <c r="U74" s="78">
        <f>SUMPRODUCT(LTA!F74:AJ74,LTA!F$102:AJ$102,LTA!F$105:AJ$105)</f>
        <v>383.3900000000001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4.46</v>
      </c>
      <c r="AB74" s="117">
        <f>-STOA!P74</f>
        <v>0</v>
      </c>
      <c r="AC74">
        <f t="shared" si="3"/>
        <v>13.100028024962464</v>
      </c>
      <c r="AD74">
        <f t="shared" si="4"/>
        <v>1435.3619577157826</v>
      </c>
      <c r="AE74">
        <f>'IDT-1'!F74</f>
        <v>-161.054</v>
      </c>
      <c r="AF74" s="26"/>
      <c r="AG74">
        <f t="shared" si="5"/>
        <v>1274.3079577157825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22.497187599872163</v>
      </c>
      <c r="F75">
        <f>GT_Spot!T75</f>
        <v>0</v>
      </c>
      <c r="G75">
        <f>PPCL_NG!T75</f>
        <v>25.06</v>
      </c>
      <c r="H75">
        <f>PPCL_Spot!T75</f>
        <v>35.67</v>
      </c>
      <c r="I75">
        <f>Bawana_NG!T75</f>
        <v>66.337281258964794</v>
      </c>
      <c r="J75">
        <f>Bawana_RLNG!T75</f>
        <v>0</v>
      </c>
      <c r="K75">
        <f>Bawana_Spot!T75</f>
        <v>15.23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802.25125131673713</v>
      </c>
      <c r="P75" s="77">
        <v>75.477128946367429</v>
      </c>
      <c r="Q75" s="77">
        <v>20.87</v>
      </c>
      <c r="R75" s="80">
        <v>0</v>
      </c>
      <c r="S75" s="80">
        <v>0</v>
      </c>
      <c r="T75" s="78">
        <f>SUMPRODUCT(LTA!F75:AJ75,LTA!F$101:AJ$101,LTA!F$105:AJ$105)</f>
        <v>11.580000000000002</v>
      </c>
      <c r="U75" s="78">
        <f>SUMPRODUCT(LTA!F75:AJ75,LTA!F$102:AJ$102,LTA!F$105:AJ$105)</f>
        <v>380.47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4.5599999999999996</v>
      </c>
      <c r="AB75" s="117">
        <f>-STOA!P75</f>
        <v>0</v>
      </c>
      <c r="AC75">
        <f t="shared" si="3"/>
        <v>13.247540810771874</v>
      </c>
      <c r="AD75">
        <f t="shared" si="4"/>
        <v>1401.7553083111693</v>
      </c>
      <c r="AE75">
        <f>'IDT-1'!F75</f>
        <v>-163.99199999999999</v>
      </c>
      <c r="AF75" s="26"/>
      <c r="AG75">
        <f t="shared" si="5"/>
        <v>1237.7633083111693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22.497187599872163</v>
      </c>
      <c r="F76">
        <f>GT_Spot!T76</f>
        <v>0</v>
      </c>
      <c r="G76">
        <f>PPCL_NG!T76</f>
        <v>25.06</v>
      </c>
      <c r="H76">
        <f>PPCL_Spot!T76</f>
        <v>35.67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813.93826900713702</v>
      </c>
      <c r="P76" s="77">
        <v>75.477128946367429</v>
      </c>
      <c r="Q76" s="77">
        <v>20.87</v>
      </c>
      <c r="R76" s="80">
        <v>0</v>
      </c>
      <c r="S76" s="80">
        <v>0</v>
      </c>
      <c r="T76" s="78">
        <f>SUMPRODUCT(LTA!F76:AJ76,LTA!F$101:AJ$101,LTA!F$105:AJ$105)</f>
        <v>7.04</v>
      </c>
      <c r="U76" s="78">
        <f>SUMPRODUCT(LTA!F76:AJ76,LTA!F$102:AJ$102,LTA!F$105:AJ$105)</f>
        <v>378.1400000000001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4.5599999999999996</v>
      </c>
      <c r="AB76" s="117">
        <f>-STOA!P76</f>
        <v>0</v>
      </c>
      <c r="AC76">
        <f t="shared" si="3"/>
        <v>13.091870752869713</v>
      </c>
      <c r="AD76">
        <f t="shared" si="4"/>
        <v>1474.6207148005067</v>
      </c>
      <c r="AE76">
        <f>'IDT-1'!F76</f>
        <v>-178.65100000000001</v>
      </c>
      <c r="AF76" s="26"/>
      <c r="AG76">
        <f t="shared" si="5"/>
        <v>1295.9697148005066</v>
      </c>
      <c r="AI76" s="75">
        <f>PXIL!J76</f>
        <v>0</v>
      </c>
      <c r="AJ76" s="75">
        <f>PXIL!P76</f>
        <v>0</v>
      </c>
      <c r="AK76" s="75">
        <f>RTM_IEX!J76</f>
        <v>4.8600000000000003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22.497187599872163</v>
      </c>
      <c r="F77">
        <f>GT_Spot!T77</f>
        <v>0</v>
      </c>
      <c r="G77">
        <f>PPCL_NG!T77</f>
        <v>25.06</v>
      </c>
      <c r="H77">
        <f>PPCL_Spot!T77</f>
        <v>35.67</v>
      </c>
      <c r="I77">
        <f>Bawana_NG!T77</f>
        <v>69.599999999999994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823.76622732031046</v>
      </c>
      <c r="P77" s="77">
        <v>75.477128946367429</v>
      </c>
      <c r="Q77" s="77">
        <v>20.87</v>
      </c>
      <c r="R77" s="80">
        <v>0</v>
      </c>
      <c r="S77" s="80">
        <v>0</v>
      </c>
      <c r="T77" s="78">
        <f>SUMPRODUCT(LTA!F77:AJ77,LTA!F$101:AJ$101,LTA!F$105:AJ$105)</f>
        <v>2.74</v>
      </c>
      <c r="U77" s="78">
        <f>SUMPRODUCT(LTA!F77:AJ77,LTA!F$102:AJ$102,LTA!F$105:AJ$105)</f>
        <v>375.80000000000007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4.5599999999999996</v>
      </c>
      <c r="AB77" s="117">
        <f>-STOA!P77</f>
        <v>0</v>
      </c>
      <c r="AC77">
        <f t="shared" si="3"/>
        <v>13.961844437357357</v>
      </c>
      <c r="AD77">
        <f t="shared" si="4"/>
        <v>1452.0786994291925</v>
      </c>
      <c r="AE77">
        <f>'IDT-1'!F77</f>
        <v>-166.9</v>
      </c>
      <c r="AF77" s="26"/>
      <c r="AG77">
        <f t="shared" si="5"/>
        <v>1285.1786994291924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23.937971450037562</v>
      </c>
      <c r="F78">
        <f>GT_Spot!T78</f>
        <v>0</v>
      </c>
      <c r="G78">
        <f>PPCL_NG!T78</f>
        <v>25.06</v>
      </c>
      <c r="H78">
        <f>PPCL_Spot!T78</f>
        <v>35.67</v>
      </c>
      <c r="I78">
        <f>Bawana_NG!T78</f>
        <v>69.599999999999994</v>
      </c>
      <c r="J78">
        <f>Bawana_RLNG!T78</f>
        <v>0</v>
      </c>
      <c r="K78">
        <f>Bawana_Spot!T78</f>
        <v>75.005732630130694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846.04944726631038</v>
      </c>
      <c r="P78" s="77">
        <v>75.477128946367429</v>
      </c>
      <c r="Q78" s="77">
        <v>20.87</v>
      </c>
      <c r="R78" s="80">
        <v>0</v>
      </c>
      <c r="S78" s="80">
        <v>0</v>
      </c>
      <c r="T78" s="78">
        <f>SUMPRODUCT(LTA!F78:AJ78,LTA!F$101:AJ$101,LTA!F$105:AJ$105)</f>
        <v>0.7</v>
      </c>
      <c r="U78" s="78">
        <f>SUMPRODUCT(LTA!F78:AJ78,LTA!F$102:AJ$102,LTA!F$105:AJ$105)</f>
        <v>373.88000000000005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4.5599999999999996</v>
      </c>
      <c r="AB78" s="117">
        <f>-STOA!P78</f>
        <v>0</v>
      </c>
      <c r="AC78">
        <f t="shared" si="3"/>
        <v>13.957864929853882</v>
      </c>
      <c r="AD78">
        <f t="shared" si="4"/>
        <v>1501.8524153629921</v>
      </c>
      <c r="AE78">
        <f>'IDT-1'!F78</f>
        <v>-156.51499999999999</v>
      </c>
      <c r="AF78" s="26"/>
      <c r="AG78">
        <f t="shared" si="5"/>
        <v>1345.337415362992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23.937971450037562</v>
      </c>
      <c r="F79">
        <f>GT_Spot!T79</f>
        <v>0</v>
      </c>
      <c r="G79">
        <f>PPCL_NG!T79</f>
        <v>25.06</v>
      </c>
      <c r="H79">
        <f>PPCL_Spot!T79</f>
        <v>35.67</v>
      </c>
      <c r="I79">
        <f>Bawana_NG!T79</f>
        <v>69.599999999999994</v>
      </c>
      <c r="J79">
        <f>Bawana_RLNG!T79</f>
        <v>0</v>
      </c>
      <c r="K79">
        <f>Bawana_Spot!T79</f>
        <v>75.005732630130694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872.82595403752339</v>
      </c>
      <c r="P79" s="77">
        <v>75.477128946367429</v>
      </c>
      <c r="Q79" s="77">
        <v>20.87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372.12000000000006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</v>
      </c>
      <c r="AA79" s="117">
        <f>STOA!J79</f>
        <v>4.74</v>
      </c>
      <c r="AB79" s="117">
        <f>-STOA!P79</f>
        <v>0</v>
      </c>
      <c r="AC79">
        <f t="shared" si="3"/>
        <v>14.848171881127401</v>
      </c>
      <c r="AD79">
        <f t="shared" si="4"/>
        <v>1449.4586151829317</v>
      </c>
      <c r="AE79">
        <f>'IDT-1'!F79</f>
        <v>-170</v>
      </c>
      <c r="AF79" s="26"/>
      <c r="AG79">
        <f t="shared" si="5"/>
        <v>1279.4586151829317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23.937971450037562</v>
      </c>
      <c r="F80">
        <f>GT_Spot!T80</f>
        <v>0</v>
      </c>
      <c r="G80">
        <f>PPCL_NG!T80</f>
        <v>25.06</v>
      </c>
      <c r="H80">
        <f>PPCL_Spot!T80</f>
        <v>35.67</v>
      </c>
      <c r="I80">
        <f>Bawana_NG!T80</f>
        <v>69.599999999999994</v>
      </c>
      <c r="J80">
        <f>Bawana_RLNG!T80</f>
        <v>0</v>
      </c>
      <c r="K80">
        <f>Bawana_Spot!T80</f>
        <v>75.005732630130694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877.79467637272319</v>
      </c>
      <c r="P80" s="77">
        <v>75.477128946367429</v>
      </c>
      <c r="Q80" s="77">
        <v>20.87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373.12000000000006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-37</v>
      </c>
      <c r="AA80" s="117">
        <f>STOA!J80</f>
        <v>4.74</v>
      </c>
      <c r="AB80" s="117">
        <f>-STOA!P80</f>
        <v>0</v>
      </c>
      <c r="AC80">
        <f t="shared" si="3"/>
        <v>15.264699866087168</v>
      </c>
      <c r="AD80">
        <f t="shared" si="4"/>
        <v>1414.0108095331718</v>
      </c>
      <c r="AE80">
        <f>'IDT-1'!F80</f>
        <v>-127</v>
      </c>
      <c r="AF80" s="26"/>
      <c r="AG80">
        <f t="shared" si="5"/>
        <v>1287.0108095331718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23.937971450037562</v>
      </c>
      <c r="F81">
        <f>GT_Spot!T81</f>
        <v>0</v>
      </c>
      <c r="G81">
        <f>PPCL_NG!T81</f>
        <v>25.06</v>
      </c>
      <c r="H81">
        <f>PPCL_Spot!T81</f>
        <v>35.67</v>
      </c>
      <c r="I81">
        <f>Bawana_NG!T81</f>
        <v>69.599999999999994</v>
      </c>
      <c r="J81">
        <f>Bawana_RLNG!T81</f>
        <v>0</v>
      </c>
      <c r="K81">
        <f>Bawana_Spot!T81</f>
        <v>75.005732630130694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877.87073792192314</v>
      </c>
      <c r="P81" s="77">
        <v>75.477128946367429</v>
      </c>
      <c r="Q81" s="77">
        <v>20.87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372.34000000000003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</v>
      </c>
      <c r="AA81" s="117">
        <f>STOA!J81</f>
        <v>4.74</v>
      </c>
      <c r="AB81" s="117">
        <f>-STOA!P81</f>
        <v>0</v>
      </c>
      <c r="AC81">
        <f t="shared" si="3"/>
        <v>15.622508436130133</v>
      </c>
      <c r="AD81">
        <f t="shared" si="4"/>
        <v>1371.9490625123285</v>
      </c>
      <c r="AE81">
        <f>'IDT-1'!F81</f>
        <v>-149</v>
      </c>
      <c r="AF81" s="26"/>
      <c r="AG81">
        <f t="shared" si="5"/>
        <v>1222.9490625123285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-173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24.178151765589782</v>
      </c>
      <c r="F82">
        <f>GT_Spot!T82</f>
        <v>0</v>
      </c>
      <c r="G82">
        <f>PPCL_NG!T82</f>
        <v>25.06</v>
      </c>
      <c r="H82">
        <f>PPCL_Spot!T82</f>
        <v>35.67</v>
      </c>
      <c r="I82">
        <f>Bawana_NG!T82</f>
        <v>69.599999999999994</v>
      </c>
      <c r="J82">
        <f>Bawana_RLNG!T82</f>
        <v>0</v>
      </c>
      <c r="K82">
        <f>Bawana_Spot!T82</f>
        <v>75.005732630130694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877.90955732592317</v>
      </c>
      <c r="P82" s="77">
        <v>75.477128946367429</v>
      </c>
      <c r="Q82" s="77">
        <v>20.87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371.66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-18</v>
      </c>
      <c r="AA82" s="117">
        <f>STOA!J82</f>
        <v>4.74</v>
      </c>
      <c r="AB82" s="117">
        <f>-STOA!P82</f>
        <v>0</v>
      </c>
      <c r="AC82">
        <f t="shared" si="3"/>
        <v>15.201707640119015</v>
      </c>
      <c r="AD82">
        <f t="shared" si="4"/>
        <v>1418.9688630278922</v>
      </c>
      <c r="AE82">
        <f>'IDT-1'!F82</f>
        <v>-160</v>
      </c>
      <c r="AF82" s="26"/>
      <c r="AG82">
        <f t="shared" si="5"/>
        <v>1258.9688630278922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-128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24.922800000000002</v>
      </c>
      <c r="F83">
        <f>GT_Spot!T83</f>
        <v>0</v>
      </c>
      <c r="G83">
        <f>PPCL_NG!T83</f>
        <v>25.06</v>
      </c>
      <c r="H83">
        <f>PPCL_Spot!T83</f>
        <v>35.667452324833945</v>
      </c>
      <c r="I83">
        <f>Bawana_NG!T83</f>
        <v>69.599999999999994</v>
      </c>
      <c r="J83">
        <f>Bawana_RLNG!T83</f>
        <v>0</v>
      </c>
      <c r="K83">
        <f>Bawana_Spot!T83</f>
        <v>75.005595762142818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874.34961694167771</v>
      </c>
      <c r="P83" s="77">
        <v>75.477128946367429</v>
      </c>
      <c r="Q83" s="77">
        <v>20.87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373.47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-22</v>
      </c>
      <c r="AA83" s="117">
        <f>STOA!J83</f>
        <v>4.93</v>
      </c>
      <c r="AB83" s="117">
        <f>-STOA!P83</f>
        <v>0</v>
      </c>
      <c r="AC83">
        <f t="shared" si="3"/>
        <v>15.558512673630716</v>
      </c>
      <c r="AD83">
        <f t="shared" si="4"/>
        <v>1376.7940813013911</v>
      </c>
      <c r="AE83">
        <f>'IDT-1'!F83</f>
        <v>-177</v>
      </c>
      <c r="AF83" s="26"/>
      <c r="AG83">
        <f t="shared" si="5"/>
        <v>1199.7940813013911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24.905413687436155</v>
      </c>
      <c r="F84">
        <f>GT_Spot!T84</f>
        <v>0</v>
      </c>
      <c r="G84">
        <f>PPCL_NG!T84</f>
        <v>25.06</v>
      </c>
      <c r="H84">
        <f>PPCL_Spot!T84</f>
        <v>35.67</v>
      </c>
      <c r="I84">
        <f>Bawana_NG!T84</f>
        <v>69.599999999999994</v>
      </c>
      <c r="J84">
        <f>Bawana_RLNG!T84</f>
        <v>0</v>
      </c>
      <c r="K84">
        <f>Bawana_Spot!T84</f>
        <v>75.005595762142818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874.51111646167772</v>
      </c>
      <c r="P84" s="77">
        <v>75.477128946367429</v>
      </c>
      <c r="Q84" s="77">
        <v>20.87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373.49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</v>
      </c>
      <c r="AA84" s="117">
        <f>STOA!J84</f>
        <v>4.93</v>
      </c>
      <c r="AB84" s="117">
        <f>-STOA!P84</f>
        <v>0</v>
      </c>
      <c r="AC84">
        <f t="shared" si="3"/>
        <v>15.018413510543704</v>
      </c>
      <c r="AD84">
        <f t="shared" si="4"/>
        <v>1438.5008413470805</v>
      </c>
      <c r="AE84">
        <f>'IDT-1'!F84</f>
        <v>-198</v>
      </c>
      <c r="AF84" s="26"/>
      <c r="AG84">
        <f t="shared" si="5"/>
        <v>1240.5008413470805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24.905413687436155</v>
      </c>
      <c r="F85">
        <f>GT_Spot!T85</f>
        <v>0</v>
      </c>
      <c r="G85">
        <f>PPCL_NG!T85</f>
        <v>25.06</v>
      </c>
      <c r="H85">
        <f>PPCL_Spot!T85</f>
        <v>35.67</v>
      </c>
      <c r="I85">
        <f>Bawana_NG!T85</f>
        <v>69.599999999999994</v>
      </c>
      <c r="J85">
        <f>Bawana_RLNG!T85</f>
        <v>0</v>
      </c>
      <c r="K85">
        <f>Bawana_Spot!T85</f>
        <v>75.005595762142818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867.88536652252128</v>
      </c>
      <c r="P85" s="77">
        <v>75.477128946367429</v>
      </c>
      <c r="Q85" s="77">
        <v>20.87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374.71000000000004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4.93</v>
      </c>
      <c r="AB85" s="117">
        <f>-STOA!P85</f>
        <v>0</v>
      </c>
      <c r="AC85">
        <f t="shared" si="3"/>
        <v>15.006355421167909</v>
      </c>
      <c r="AD85">
        <f t="shared" si="4"/>
        <v>1429.1071494972998</v>
      </c>
      <c r="AE85">
        <f>'IDT-1'!F85</f>
        <v>-207.369</v>
      </c>
      <c r="AF85" s="26"/>
      <c r="AG85">
        <f t="shared" si="5"/>
        <v>1221.7381494972999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24.905413687436155</v>
      </c>
      <c r="F86">
        <f>GT_Spot!T86</f>
        <v>0</v>
      </c>
      <c r="G86">
        <f>PPCL_NG!T86</f>
        <v>25.06</v>
      </c>
      <c r="H86">
        <f>PPCL_Spot!T86</f>
        <v>35.67</v>
      </c>
      <c r="I86">
        <f>Bawana_NG!T86</f>
        <v>69.599999999999994</v>
      </c>
      <c r="J86">
        <f>Bawana_RLNG!T86</f>
        <v>0</v>
      </c>
      <c r="K86">
        <f>Bawana_Spot!T86</f>
        <v>75.005595762142818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867.19574178932112</v>
      </c>
      <c r="P86" s="77">
        <v>75.477128946367429</v>
      </c>
      <c r="Q86" s="77">
        <v>20.87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375.06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4.93</v>
      </c>
      <c r="AB86" s="117">
        <f>-STOA!P86</f>
        <v>0</v>
      </c>
      <c r="AC86">
        <f t="shared" si="3"/>
        <v>15.003366723515747</v>
      </c>
      <c r="AD86">
        <f t="shared" si="4"/>
        <v>1428.7705134617518</v>
      </c>
      <c r="AE86">
        <f>'IDT-1'!F86</f>
        <v>-218.00399999999999</v>
      </c>
      <c r="AF86" s="26"/>
      <c r="AG86">
        <f t="shared" si="5"/>
        <v>1210.7665134617519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24.905413687436155</v>
      </c>
      <c r="F87">
        <f>GT_Spot!T87</f>
        <v>0</v>
      </c>
      <c r="G87">
        <f>PPCL_NG!T87</f>
        <v>25.06</v>
      </c>
      <c r="H87">
        <f>PPCL_Spot!T87</f>
        <v>35.67</v>
      </c>
      <c r="I87">
        <f>Bawana_NG!T87</f>
        <v>69.599999999999994</v>
      </c>
      <c r="J87">
        <f>Bawana_RLNG!T87</f>
        <v>0</v>
      </c>
      <c r="K87">
        <f>Bawana_Spot!T87</f>
        <v>75.005591590248258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849.37186389132103</v>
      </c>
      <c r="P87" s="77">
        <v>75.477128946367429</v>
      </c>
      <c r="Q87" s="77">
        <v>20.87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374.66000000000008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5.21</v>
      </c>
      <c r="AB87" s="117">
        <f>-STOA!P87</f>
        <v>0</v>
      </c>
      <c r="AC87">
        <f t="shared" si="3"/>
        <v>15.15619502457751</v>
      </c>
      <c r="AD87">
        <f t="shared" si="4"/>
        <v>1375.6738030907954</v>
      </c>
      <c r="AE87">
        <f>'IDT-1'!F87</f>
        <v>-208.648</v>
      </c>
      <c r="AF87" s="26"/>
      <c r="AG87">
        <f t="shared" si="5"/>
        <v>1167.0258030907955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24.905413687436155</v>
      </c>
      <c r="F88">
        <f>GT_Spot!T88</f>
        <v>0</v>
      </c>
      <c r="G88">
        <f>PPCL_NG!T88</f>
        <v>25.06</v>
      </c>
      <c r="H88">
        <f>PPCL_Spot!T88</f>
        <v>35.67</v>
      </c>
      <c r="I88">
        <f>Bawana_NG!T88</f>
        <v>69.599999999999994</v>
      </c>
      <c r="J88">
        <f>Bawana_RLNG!T88</f>
        <v>0</v>
      </c>
      <c r="K88">
        <f>Bawana_Spot!T88</f>
        <v>75.005591590248258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849.39315734532101</v>
      </c>
      <c r="P88" s="77">
        <v>75.477128946367429</v>
      </c>
      <c r="Q88" s="77">
        <v>20.87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371.88000000000005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5.21</v>
      </c>
      <c r="AB88" s="117">
        <f>-STOA!P88</f>
        <v>0</v>
      </c>
      <c r="AC88">
        <f t="shared" si="3"/>
        <v>14.643621393251969</v>
      </c>
      <c r="AD88">
        <f t="shared" si="4"/>
        <v>1428.427670176121</v>
      </c>
      <c r="AE88">
        <f>'IDT-1'!F88</f>
        <v>-202.62299999999999</v>
      </c>
      <c r="AF88" s="26"/>
      <c r="AG88">
        <f t="shared" si="5"/>
        <v>1225.8046701761209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24.905413687436155</v>
      </c>
      <c r="F89">
        <f>GT_Spot!T89</f>
        <v>0</v>
      </c>
      <c r="G89">
        <f>PPCL_NG!T89</f>
        <v>25.06</v>
      </c>
      <c r="H89">
        <f>PPCL_Spot!T89</f>
        <v>30</v>
      </c>
      <c r="I89">
        <f>Bawana_NG!T89</f>
        <v>69.599999999999994</v>
      </c>
      <c r="J89">
        <f>Bawana_RLNG!T89</f>
        <v>0</v>
      </c>
      <c r="K89">
        <f>Bawana_Spot!T89</f>
        <v>37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848.84375187052103</v>
      </c>
      <c r="P89" s="77">
        <v>75.477128946367429</v>
      </c>
      <c r="Q89" s="77">
        <v>20.87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372.24000000000007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5.21</v>
      </c>
      <c r="AB89" s="117">
        <f>-STOA!P89</f>
        <v>0</v>
      </c>
      <c r="AC89">
        <f t="shared" si="3"/>
        <v>13.813703042969776</v>
      </c>
      <c r="AD89">
        <f t="shared" si="4"/>
        <v>1435.3925914613549</v>
      </c>
      <c r="AE89">
        <f>'IDT-1'!F89</f>
        <v>-182.57299999999998</v>
      </c>
      <c r="AF89" s="26"/>
      <c r="AG89">
        <f t="shared" si="5"/>
        <v>1252.8195914613548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24.905413687436155</v>
      </c>
      <c r="F90">
        <f>GT_Spot!T90</f>
        <v>0</v>
      </c>
      <c r="G90">
        <f>PPCL_NG!T90</f>
        <v>25.06</v>
      </c>
      <c r="H90">
        <f>PPCL_Spot!T90</f>
        <v>30</v>
      </c>
      <c r="I90">
        <f>Bawana_NG!T90</f>
        <v>69.599999999999994</v>
      </c>
      <c r="J90">
        <f>Bawana_RLNG!T90</f>
        <v>0</v>
      </c>
      <c r="K90">
        <f>Bawana_Spot!T90</f>
        <v>37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848.91455548132103</v>
      </c>
      <c r="P90" s="77">
        <v>75.477128946367429</v>
      </c>
      <c r="Q90" s="77">
        <v>20.87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372.44000000000005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5.21</v>
      </c>
      <c r="AB90" s="117">
        <f>-STOA!P90</f>
        <v>0</v>
      </c>
      <c r="AC90">
        <f t="shared" si="3"/>
        <v>13.860476752355792</v>
      </c>
      <c r="AD90">
        <f t="shared" si="4"/>
        <v>1430.6166213627689</v>
      </c>
      <c r="AE90">
        <f>'IDT-1'!F90</f>
        <v>-158.89099999999999</v>
      </c>
      <c r="AF90" s="26"/>
      <c r="AG90">
        <f t="shared" si="5"/>
        <v>1271.7256213627688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24.905413687436155</v>
      </c>
      <c r="F91">
        <f>GT_Spot!T91</f>
        <v>0</v>
      </c>
      <c r="G91">
        <f>PPCL_NG!T91</f>
        <v>25.06</v>
      </c>
      <c r="H91">
        <f>PPCL_Spot!T91</f>
        <v>30</v>
      </c>
      <c r="I91">
        <f>Bawana_NG!T91</f>
        <v>69.599999999999994</v>
      </c>
      <c r="J91">
        <f>Bawana_RLNG!T91</f>
        <v>0</v>
      </c>
      <c r="K91">
        <f>Bawana_Spot!T91</f>
        <v>37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866.91391089702688</v>
      </c>
      <c r="P91" s="77">
        <v>75.477128946367429</v>
      </c>
      <c r="Q91" s="77">
        <v>20.87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372.7000000000001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5.39</v>
      </c>
      <c r="AB91" s="117">
        <f>-STOA!P91</f>
        <v>0</v>
      </c>
      <c r="AC91">
        <f t="shared" si="3"/>
        <v>13.445664791071309</v>
      </c>
      <c r="AD91">
        <f t="shared" si="4"/>
        <v>1514.4707887397592</v>
      </c>
      <c r="AE91">
        <f>'IDT-1'!F91</f>
        <v>-158.78100000000001</v>
      </c>
      <c r="AF91" s="26"/>
      <c r="AG91">
        <f t="shared" si="5"/>
        <v>1355.6897887397593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24.905413687436155</v>
      </c>
      <c r="F92">
        <f>GT_Spot!T92</f>
        <v>0</v>
      </c>
      <c r="G92">
        <f>PPCL_NG!T92</f>
        <v>25.06</v>
      </c>
      <c r="H92">
        <f>PPCL_Spot!T92</f>
        <v>30</v>
      </c>
      <c r="I92">
        <f>Bawana_NG!T92</f>
        <v>69.599999999999994</v>
      </c>
      <c r="J92">
        <f>Bawana_RLNG!T92</f>
        <v>0</v>
      </c>
      <c r="K92">
        <f>Bawana_Spot!T92</f>
        <v>37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866.95159145942694</v>
      </c>
      <c r="P92" s="77">
        <v>75.477128946367429</v>
      </c>
      <c r="Q92" s="77">
        <v>20.87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372.8300000000001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5.39</v>
      </c>
      <c r="AB92" s="117">
        <f>-STOA!P92</f>
        <v>0</v>
      </c>
      <c r="AC92">
        <f t="shared" si="3"/>
        <v>13.979828031352149</v>
      </c>
      <c r="AD92">
        <f t="shared" si="4"/>
        <v>1454.1043060618786</v>
      </c>
      <c r="AE92">
        <f>'IDT-1'!F92</f>
        <v>-141.297</v>
      </c>
      <c r="AF92" s="26"/>
      <c r="AG92">
        <f t="shared" si="5"/>
        <v>1312.8073060618785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24.905413687436155</v>
      </c>
      <c r="F93">
        <f>GT_Spot!T93</f>
        <v>0</v>
      </c>
      <c r="G93">
        <f>PPCL_NG!T93</f>
        <v>25.06</v>
      </c>
      <c r="H93">
        <f>PPCL_Spot!T93</f>
        <v>30</v>
      </c>
      <c r="I93">
        <f>Bawana_NG!T93</f>
        <v>69.599999999999994</v>
      </c>
      <c r="J93">
        <f>Bawana_RLNG!T93</f>
        <v>0</v>
      </c>
      <c r="K93">
        <f>Bawana_Spot!T93</f>
        <v>37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866.66639713754125</v>
      </c>
      <c r="P93" s="77">
        <v>75.477128946367429</v>
      </c>
      <c r="Q93" s="77">
        <v>20.87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372.88000000000011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5.39</v>
      </c>
      <c r="AB93" s="117">
        <f>-STOA!P93</f>
        <v>0</v>
      </c>
      <c r="AC93">
        <f t="shared" si="3"/>
        <v>13.445070669987837</v>
      </c>
      <c r="AD93">
        <f t="shared" si="4"/>
        <v>1514.403869101357</v>
      </c>
      <c r="AE93">
        <f>'IDT-1'!F93</f>
        <v>-123.68899999999999</v>
      </c>
      <c r="AF93" s="26"/>
      <c r="AG93">
        <f t="shared" si="5"/>
        <v>1390.714869101357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24.905413687436155</v>
      </c>
      <c r="F94">
        <f>GT_Spot!T94</f>
        <v>0</v>
      </c>
      <c r="G94">
        <f>PPCL_NG!T94</f>
        <v>25.06</v>
      </c>
      <c r="H94">
        <f>PPCL_Spot!T94</f>
        <v>30</v>
      </c>
      <c r="I94">
        <f>Bawana_NG!T94</f>
        <v>69.599999999999994</v>
      </c>
      <c r="J94">
        <f>Bawana_RLNG!T94</f>
        <v>0</v>
      </c>
      <c r="K94">
        <f>Bawana_Spot!T94</f>
        <v>36.999999999999993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866.69680408554132</v>
      </c>
      <c r="P94" s="77">
        <v>75.477128946367429</v>
      </c>
      <c r="Q94" s="77">
        <v>20.87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373.06000000000006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5.39</v>
      </c>
      <c r="AB94" s="117">
        <f>-STOA!P94</f>
        <v>0</v>
      </c>
      <c r="AC94">
        <f t="shared" si="3"/>
        <v>13.446922251130237</v>
      </c>
      <c r="AD94">
        <f t="shared" si="4"/>
        <v>1514.6124244682148</v>
      </c>
      <c r="AE94">
        <f>'IDT-1'!F94</f>
        <v>-115.42399999999999</v>
      </c>
      <c r="AF94" s="26"/>
      <c r="AG94">
        <f t="shared" si="5"/>
        <v>1399.1884244682149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24.905413687436155</v>
      </c>
      <c r="F95">
        <f>GT_Spot!T95</f>
        <v>0</v>
      </c>
      <c r="G95">
        <f>PPCL_NG!T95</f>
        <v>25.06</v>
      </c>
      <c r="H95">
        <f>PPCL_Spot!T95</f>
        <v>30</v>
      </c>
      <c r="I95">
        <f>Bawana_NG!T95</f>
        <v>69.599999999999994</v>
      </c>
      <c r="J95">
        <f>Bawana_RLNG!T95</f>
        <v>0</v>
      </c>
      <c r="K95">
        <f>Bawana_Spot!T95</f>
        <v>37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849.10462341881941</v>
      </c>
      <c r="P95" s="77">
        <v>75.477128946367429</v>
      </c>
      <c r="Q95" s="77">
        <v>20.87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375.17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5.67</v>
      </c>
      <c r="AB95" s="117">
        <f>-STOA!P95</f>
        <v>0</v>
      </c>
      <c r="AC95">
        <f t="shared" si="3"/>
        <v>13.313143061263084</v>
      </c>
      <c r="AD95">
        <f t="shared" si="4"/>
        <v>1499.54402299136</v>
      </c>
      <c r="AE95">
        <f>'IDT-1'!F95</f>
        <v>-96.4</v>
      </c>
      <c r="AF95" s="26"/>
      <c r="AG95">
        <f t="shared" si="5"/>
        <v>1403.1440229913599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24.905413687436155</v>
      </c>
      <c r="F96">
        <f>GT_Spot!T96</f>
        <v>0</v>
      </c>
      <c r="G96">
        <f>PPCL_NG!T96</f>
        <v>25.06</v>
      </c>
      <c r="H96">
        <f>PPCL_Spot!T96</f>
        <v>30</v>
      </c>
      <c r="I96">
        <f>Bawana_NG!T96</f>
        <v>69.599999999999994</v>
      </c>
      <c r="J96">
        <f>Bawana_RLNG!T96</f>
        <v>0</v>
      </c>
      <c r="K96">
        <f>Bawana_Spot!T96</f>
        <v>37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845.23513081521946</v>
      </c>
      <c r="P96" s="77">
        <v>75.477128946367429</v>
      </c>
      <c r="Q96" s="77">
        <v>20.87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5.67</v>
      </c>
      <c r="AB96" s="117">
        <f>-STOA!P96</f>
        <v>0</v>
      </c>
      <c r="AC96">
        <f t="shared" si="3"/>
        <v>13.277595526351403</v>
      </c>
      <c r="AD96">
        <f t="shared" si="4"/>
        <v>1495.5400779226716</v>
      </c>
      <c r="AE96">
        <f>'IDT-1'!F96</f>
        <v>-89.176999999999992</v>
      </c>
      <c r="AF96" s="26"/>
      <c r="AG96">
        <f t="shared" si="5"/>
        <v>1406.3630779226717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24.905413687436155</v>
      </c>
      <c r="F97">
        <f>GT_Spot!T97</f>
        <v>0</v>
      </c>
      <c r="G97">
        <f>PPCL_NG!T97</f>
        <v>25.06</v>
      </c>
      <c r="H97">
        <f>PPCL_Spot!T97</f>
        <v>30</v>
      </c>
      <c r="I97">
        <f>Bawana_NG!T97</f>
        <v>69.599999999999994</v>
      </c>
      <c r="J97">
        <f>Bawana_RLNG!T97</f>
        <v>0</v>
      </c>
      <c r="K97">
        <f>Bawana_Spot!T97</f>
        <v>37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842.14316053121945</v>
      </c>
      <c r="P97" s="77">
        <v>75.477128946367429</v>
      </c>
      <c r="Q97" s="77">
        <v>20.87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375.99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5.67</v>
      </c>
      <c r="AB97" s="117">
        <f>-STOA!P97</f>
        <v>0</v>
      </c>
      <c r="AC97">
        <f t="shared" si="3"/>
        <v>13.259098187852203</v>
      </c>
      <c r="AD97">
        <f t="shared" si="4"/>
        <v>1493.4566049771706</v>
      </c>
      <c r="AE97">
        <f>'IDT-1'!F97</f>
        <v>-89.25</v>
      </c>
      <c r="AF97" s="26"/>
      <c r="AG97">
        <f t="shared" si="5"/>
        <v>1404.2066049771706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24.905413687436155</v>
      </c>
      <c r="F98">
        <f>GT_Spot!T98</f>
        <v>0</v>
      </c>
      <c r="G98">
        <f>PPCL_NG!T98</f>
        <v>25.06</v>
      </c>
      <c r="H98">
        <f>PPCL_Spot!T98</f>
        <v>30</v>
      </c>
      <c r="I98">
        <f>Bawana_NG!T98</f>
        <v>69.599999999999994</v>
      </c>
      <c r="J98">
        <f>Bawana_RLNG!T98</f>
        <v>0</v>
      </c>
      <c r="K98">
        <f>Bawana_Spot!T98</f>
        <v>37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835.17214634601953</v>
      </c>
      <c r="P98" s="77">
        <v>75.477128946367429</v>
      </c>
      <c r="Q98" s="77">
        <v>20.87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376.63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5.67</v>
      </c>
      <c r="AB98" s="117">
        <f>-STOA!P98</f>
        <v>0</v>
      </c>
      <c r="AC98">
        <f t="shared" si="3"/>
        <v>13.203385263022446</v>
      </c>
      <c r="AD98">
        <f t="shared" si="4"/>
        <v>1487.1813037168008</v>
      </c>
      <c r="AE98">
        <f>'IDT-1'!F98</f>
        <v>-88.573999999999998</v>
      </c>
      <c r="AF98" s="26"/>
      <c r="AG98">
        <f t="shared" si="5"/>
        <v>1398.6073037168007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0.8735128282725495</v>
      </c>
      <c r="F99">
        <f t="shared" si="6"/>
        <v>0</v>
      </c>
      <c r="G99">
        <f t="shared" si="6"/>
        <v>0.65707897315591035</v>
      </c>
      <c r="H99">
        <f t="shared" si="6"/>
        <v>1.5049878542604103</v>
      </c>
      <c r="I99">
        <f t="shared" si="6"/>
        <v>1.6576206895516279</v>
      </c>
      <c r="J99">
        <f t="shared" si="6"/>
        <v>0</v>
      </c>
      <c r="K99">
        <f t="shared" si="6"/>
        <v>0.34715489824455548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19.045168300823512</v>
      </c>
      <c r="P99" s="77">
        <f t="shared" si="6"/>
        <v>1.8114510947128228</v>
      </c>
      <c r="Q99" s="77">
        <f t="shared" si="6"/>
        <v>0.50087999999999877</v>
      </c>
      <c r="R99" s="80">
        <f>SUM(R3:R98)/4000</f>
        <v>0.19151618181818189</v>
      </c>
      <c r="S99" s="80">
        <f t="shared" si="6"/>
        <v>0</v>
      </c>
      <c r="T99" s="78">
        <f t="shared" si="6"/>
        <v>0.64999249999999997</v>
      </c>
      <c r="U99" s="78">
        <f t="shared" si="6"/>
        <v>9.8083049999999989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-2.6580325000000005</v>
      </c>
      <c r="AA99" s="117">
        <f t="shared" si="6"/>
        <v>0.11807999999999999</v>
      </c>
      <c r="AB99" s="117">
        <f t="shared" si="6"/>
        <v>0</v>
      </c>
      <c r="AC99">
        <f t="shared" si="6"/>
        <v>0.38193801655833581</v>
      </c>
      <c r="AD99">
        <f t="shared" si="6"/>
        <v>32.255972804281242</v>
      </c>
      <c r="AE99">
        <f t="shared" si="6"/>
        <v>-2.1943805000000003</v>
      </c>
      <c r="AG99">
        <f t="shared" si="6"/>
        <v>30.061592304281223</v>
      </c>
      <c r="AI99">
        <f t="shared" si="6"/>
        <v>0</v>
      </c>
      <c r="AJ99">
        <f t="shared" si="6"/>
        <v>0</v>
      </c>
      <c r="AK99">
        <f t="shared" si="6"/>
        <v>0.83044499999999988</v>
      </c>
      <c r="AL99">
        <f t="shared" si="6"/>
        <v>-2.70025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1.0335403726708075</v>
      </c>
      <c r="F3">
        <f>GT_Spot!S3</f>
        <v>0</v>
      </c>
      <c r="G3">
        <f>PPCL_NG!S3</f>
        <v>39.39</v>
      </c>
      <c r="H3">
        <f>PPCL_Spot!S3</f>
        <v>18.920000000000002</v>
      </c>
      <c r="I3">
        <f>Bawana_NG!S3</f>
        <v>21.490405405405404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48.58</v>
      </c>
      <c r="AB3" s="117">
        <f>-STOA!Q3</f>
        <v>0</v>
      </c>
      <c r="AC3">
        <f>SUMIF(B3:AB3,"&gt;0")*$AC$2-SUMIF(B3:AB3,"&lt;0")*($AC$2/(1-$AC$2))+SUMIF(AI3:AR3,"&gt;0")*$AC$2-SUMIF(AI3:AR3,"&lt;0")*($AC$2/(1-$AC$2))</f>
        <v>1.1388427228470706</v>
      </c>
      <c r="AD3">
        <f>SUM(B3:AB3,AI3:AR3)-AC3</f>
        <v>128.27510305522912</v>
      </c>
      <c r="AE3">
        <f>'IDT-1'!E3</f>
        <v>0</v>
      </c>
      <c r="AF3" s="26"/>
      <c r="AG3">
        <f>SUM(AD3:AF3)</f>
        <v>128.27510305522912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1.8206704016402782</v>
      </c>
      <c r="F4">
        <f>GT_Spot!S4</f>
        <v>0</v>
      </c>
      <c r="G4">
        <f>PPCL_NG!S4</f>
        <v>39.39</v>
      </c>
      <c r="H4">
        <f>PPCL_Spot!S4</f>
        <v>18.920000000000002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48.58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1.2094778995344344</v>
      </c>
      <c r="AD4">
        <f t="shared" ref="AD4:AD67" si="1">SUM(B4:AB4,AI4:AR4)-AC4</f>
        <v>136.23119250210581</v>
      </c>
      <c r="AE4">
        <f>'IDT-1'!E4</f>
        <v>0</v>
      </c>
      <c r="AF4" s="26"/>
      <c r="AG4">
        <f t="shared" ref="AG4:AG67" si="2">SUM(AD4:AF4)</f>
        <v>136.23119250210581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1.8206704016402782</v>
      </c>
      <c r="F5">
        <f>GT_Spot!S5</f>
        <v>0</v>
      </c>
      <c r="G5">
        <f>PPCL_NG!S5</f>
        <v>39.39</v>
      </c>
      <c r="H5">
        <f>PPCL_Spot!S5</f>
        <v>18.920000000000002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48.58</v>
      </c>
      <c r="AB5" s="117">
        <f>-STOA!Q5</f>
        <v>0</v>
      </c>
      <c r="AC5">
        <f t="shared" si="0"/>
        <v>1.2094778995344344</v>
      </c>
      <c r="AD5">
        <f t="shared" si="1"/>
        <v>136.23119250210581</v>
      </c>
      <c r="AE5">
        <f>'IDT-1'!E5</f>
        <v>0</v>
      </c>
      <c r="AF5" s="26"/>
      <c r="AG5">
        <f t="shared" si="2"/>
        <v>136.23119250210581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1.8206704016402782</v>
      </c>
      <c r="F6">
        <f>GT_Spot!S6</f>
        <v>0</v>
      </c>
      <c r="G6">
        <f>PPCL_NG!S6</f>
        <v>39.39</v>
      </c>
      <c r="H6">
        <f>PPCL_Spot!S6</f>
        <v>11.35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4.8600000000000003</v>
      </c>
      <c r="AB6" s="117">
        <f>-STOA!Q6</f>
        <v>0</v>
      </c>
      <c r="AC6">
        <f t="shared" si="0"/>
        <v>0.75812589953443454</v>
      </c>
      <c r="AD6">
        <f t="shared" si="1"/>
        <v>85.392544502105849</v>
      </c>
      <c r="AE6">
        <f>'IDT-1'!E6</f>
        <v>0</v>
      </c>
      <c r="AF6" s="26"/>
      <c r="AG6">
        <f t="shared" si="2"/>
        <v>85.392544502105849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1.7297514724895846</v>
      </c>
      <c r="F7">
        <f>GT_Spot!S7</f>
        <v>0</v>
      </c>
      <c r="G7">
        <f>PPCL_NG!S7</f>
        <v>39.39</v>
      </c>
      <c r="H7">
        <f>PPCL_Spot!S7</f>
        <v>11.353710804951648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48.58</v>
      </c>
      <c r="AB7" s="117">
        <f>-STOA!Q7</f>
        <v>0</v>
      </c>
      <c r="AC7">
        <f t="shared" si="0"/>
        <v>1.1420944680414828</v>
      </c>
      <c r="AD7">
        <f t="shared" si="1"/>
        <v>128.64136780939975</v>
      </c>
      <c r="AE7">
        <f>'IDT-1'!E7</f>
        <v>0</v>
      </c>
      <c r="AF7" s="26"/>
      <c r="AG7">
        <f t="shared" si="2"/>
        <v>128.64136780939975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1.7297514724895846</v>
      </c>
      <c r="F8">
        <f>GT_Spot!S8</f>
        <v>0</v>
      </c>
      <c r="G8">
        <f>PPCL_NG!S8</f>
        <v>39.39</v>
      </c>
      <c r="H8">
        <f>PPCL_Spot!S8</f>
        <v>11.35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48.58</v>
      </c>
      <c r="AB8" s="117">
        <f>-STOA!Q8</f>
        <v>0</v>
      </c>
      <c r="AC8">
        <f t="shared" si="0"/>
        <v>1.1420618129579083</v>
      </c>
      <c r="AD8">
        <f t="shared" si="1"/>
        <v>128.63768965953167</v>
      </c>
      <c r="AE8">
        <f>'IDT-1'!E8</f>
        <v>0</v>
      </c>
      <c r="AF8" s="26"/>
      <c r="AG8">
        <f t="shared" si="2"/>
        <v>128.63768965953167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1.7297514724895846</v>
      </c>
      <c r="F9">
        <f>GT_Spot!S9</f>
        <v>0</v>
      </c>
      <c r="G9">
        <f>PPCL_NG!S9</f>
        <v>39.39</v>
      </c>
      <c r="H9">
        <f>PPCL_Spot!S9</f>
        <v>22.7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48.58</v>
      </c>
      <c r="AB9" s="117">
        <f>-STOA!Q9</f>
        <v>0</v>
      </c>
      <c r="AC9">
        <f t="shared" si="0"/>
        <v>1.2419418129579085</v>
      </c>
      <c r="AD9">
        <f t="shared" si="1"/>
        <v>139.88780965953168</v>
      </c>
      <c r="AE9">
        <f>'IDT-1'!E9</f>
        <v>0</v>
      </c>
      <c r="AF9" s="26"/>
      <c r="AG9">
        <f t="shared" si="2"/>
        <v>139.88780965953168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1.7300377042312525</v>
      </c>
      <c r="F10">
        <f>GT_Spot!S10</f>
        <v>0</v>
      </c>
      <c r="G10">
        <f>PPCL_NG!S10</f>
        <v>39.39</v>
      </c>
      <c r="H10">
        <f>PPCL_Spot!S10</f>
        <v>15.138918648667953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4.8600000000000003</v>
      </c>
      <c r="AB10" s="117">
        <f>-STOA!Q10</f>
        <v>0</v>
      </c>
      <c r="AC10">
        <f t="shared" si="0"/>
        <v>0.79067081590551302</v>
      </c>
      <c r="AD10">
        <f t="shared" si="1"/>
        <v>89.058285536993694</v>
      </c>
      <c r="AE10">
        <f>'IDT-1'!E10</f>
        <v>0</v>
      </c>
      <c r="AF10" s="26"/>
      <c r="AG10">
        <f t="shared" si="2"/>
        <v>89.058285536993694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1.7300377042312525</v>
      </c>
      <c r="F11">
        <f>GT_Spot!S11</f>
        <v>0</v>
      </c>
      <c r="G11">
        <f>PPCL_NG!S11</f>
        <v>39.39</v>
      </c>
      <c r="H11">
        <f>PPCL_Spot!S11</f>
        <v>18.920000000000002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48.58</v>
      </c>
      <c r="AB11" s="117">
        <f>-STOA!Q11</f>
        <v>0</v>
      </c>
      <c r="AC11">
        <f t="shared" si="0"/>
        <v>1.2086803317972352</v>
      </c>
      <c r="AD11">
        <f t="shared" si="1"/>
        <v>136.14135737243402</v>
      </c>
      <c r="AE11">
        <f>'IDT-1'!E11</f>
        <v>0</v>
      </c>
      <c r="AF11" s="26"/>
      <c r="AG11">
        <f t="shared" si="2"/>
        <v>136.14135737243402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1.7300377042312525</v>
      </c>
      <c r="F12">
        <f>GT_Spot!S12</f>
        <v>0</v>
      </c>
      <c r="G12">
        <f>PPCL_NG!S12</f>
        <v>39.39</v>
      </c>
      <c r="H12">
        <f>PPCL_Spot!S12</f>
        <v>18.920000000000002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48.58</v>
      </c>
      <c r="AB12" s="117">
        <f>-STOA!Q12</f>
        <v>0</v>
      </c>
      <c r="AC12">
        <f t="shared" si="0"/>
        <v>1.2086803317972352</v>
      </c>
      <c r="AD12">
        <f t="shared" si="1"/>
        <v>136.14135737243402</v>
      </c>
      <c r="AE12">
        <f>'IDT-1'!E12</f>
        <v>0</v>
      </c>
      <c r="AF12" s="26"/>
      <c r="AG12">
        <f t="shared" si="2"/>
        <v>136.14135737243402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1.7300377042312525</v>
      </c>
      <c r="F13">
        <f>GT_Spot!S13</f>
        <v>0</v>
      </c>
      <c r="G13">
        <f>PPCL_NG!S13</f>
        <v>39.39</v>
      </c>
      <c r="H13">
        <f>PPCL_Spot!S13</f>
        <v>18.918648667952294</v>
      </c>
      <c r="I13">
        <f>Bawana_NG!S13</f>
        <v>28.55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48.58</v>
      </c>
      <c r="AB13" s="117">
        <f>-STOA!Q13</f>
        <v>0</v>
      </c>
      <c r="AC13">
        <f t="shared" si="0"/>
        <v>1.2070844400752152</v>
      </c>
      <c r="AD13">
        <f t="shared" si="1"/>
        <v>135.96160193210832</v>
      </c>
      <c r="AE13">
        <f>'IDT-1'!E13</f>
        <v>0</v>
      </c>
      <c r="AF13" s="26"/>
      <c r="AG13">
        <f t="shared" si="2"/>
        <v>135.96160193210832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1.7300377042312525</v>
      </c>
      <c r="F14">
        <f>GT_Spot!S14</f>
        <v>0</v>
      </c>
      <c r="G14">
        <f>PPCL_NG!S14</f>
        <v>39.39</v>
      </c>
      <c r="H14">
        <f>PPCL_Spot!S14</f>
        <v>15.138918648667953</v>
      </c>
      <c r="I14">
        <f>Bawana_NG!S14</f>
        <v>28.55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4.8600000000000003</v>
      </c>
      <c r="AB14" s="117">
        <f>-STOA!Q14</f>
        <v>0</v>
      </c>
      <c r="AC14">
        <f t="shared" si="0"/>
        <v>0.78908681590551299</v>
      </c>
      <c r="AD14">
        <f t="shared" si="1"/>
        <v>88.879869536993695</v>
      </c>
      <c r="AE14">
        <f>'IDT-1'!E14</f>
        <v>0</v>
      </c>
      <c r="AF14" s="26"/>
      <c r="AG14">
        <f t="shared" si="2"/>
        <v>88.879869536993695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1.7300377042312525</v>
      </c>
      <c r="F15">
        <f>GT_Spot!S15</f>
        <v>0</v>
      </c>
      <c r="G15">
        <f>PPCL_NG!S15</f>
        <v>39.39</v>
      </c>
      <c r="H15">
        <f>PPCL_Spot!S15</f>
        <v>22.703637212436391</v>
      </c>
      <c r="I15">
        <f>Bawana_NG!S15</f>
        <v>28.55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25.3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1.0355283392666752</v>
      </c>
      <c r="AD15">
        <f t="shared" si="1"/>
        <v>116.63814657740096</v>
      </c>
      <c r="AE15">
        <f>'IDT-1'!E15</f>
        <v>0</v>
      </c>
      <c r="AF15" s="26"/>
      <c r="AG15">
        <f t="shared" si="2"/>
        <v>116.63814657740096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1.7300377042312525</v>
      </c>
      <c r="F16">
        <f>GT_Spot!S16</f>
        <v>0</v>
      </c>
      <c r="G16">
        <f>PPCL_NG!S16</f>
        <v>39.39</v>
      </c>
      <c r="H16">
        <f>PPCL_Spot!S16</f>
        <v>22.703637212436391</v>
      </c>
      <c r="I16">
        <f>Bawana_NG!S16</f>
        <v>28.55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30.88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1.0846323392666752</v>
      </c>
      <c r="AD16">
        <f t="shared" si="1"/>
        <v>122.16904257740096</v>
      </c>
      <c r="AE16">
        <f>'IDT-1'!E16</f>
        <v>0</v>
      </c>
      <c r="AF16" s="26"/>
      <c r="AG16">
        <f t="shared" si="2"/>
        <v>122.16904257740096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1.7300377042312525</v>
      </c>
      <c r="F17">
        <f>GT_Spot!S17</f>
        <v>0</v>
      </c>
      <c r="G17">
        <f>PPCL_NG!S17</f>
        <v>39.39</v>
      </c>
      <c r="H17">
        <f>PPCL_Spot!S17</f>
        <v>22.703637212436391</v>
      </c>
      <c r="I17">
        <f>Bawana_NG!S17</f>
        <v>28.55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24.98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1.0327123392666753</v>
      </c>
      <c r="AD17">
        <f t="shared" si="1"/>
        <v>116.32096257740096</v>
      </c>
      <c r="AE17">
        <f>'IDT-1'!E17</f>
        <v>0</v>
      </c>
      <c r="AF17" s="26"/>
      <c r="AG17">
        <f t="shared" si="2"/>
        <v>116.32096257740096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1.7300377042312525</v>
      </c>
      <c r="F18">
        <f>GT_Spot!S18</f>
        <v>0</v>
      </c>
      <c r="G18">
        <f>PPCL_NG!S18</f>
        <v>39.39</v>
      </c>
      <c r="H18">
        <f>PPCL_Spot!S18</f>
        <v>15.138918648667953</v>
      </c>
      <c r="I18">
        <f>Bawana_NG!S18</f>
        <v>28.55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0.74631881590551297</v>
      </c>
      <c r="AD18">
        <f t="shared" si="1"/>
        <v>84.062637536993691</v>
      </c>
      <c r="AE18">
        <f>'IDT-1'!E18</f>
        <v>0</v>
      </c>
      <c r="AF18" s="26"/>
      <c r="AG18">
        <f t="shared" si="2"/>
        <v>84.062637536993691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1.7300377042312525</v>
      </c>
      <c r="F19">
        <f>GT_Spot!S19</f>
        <v>0</v>
      </c>
      <c r="G19">
        <f>PPCL_NG!S19</f>
        <v>39.39</v>
      </c>
      <c r="H19">
        <f>PPCL_Spot!S19</f>
        <v>22.7</v>
      </c>
      <c r="I19">
        <f>Bawana_NG!S19</f>
        <v>28.55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25.4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1.036376331797235</v>
      </c>
      <c r="AD19">
        <f t="shared" si="1"/>
        <v>116.73366137243401</v>
      </c>
      <c r="AE19">
        <f>'IDT-1'!E19</f>
        <v>0</v>
      </c>
      <c r="AF19" s="26"/>
      <c r="AG19">
        <f t="shared" si="2"/>
        <v>116.73366137243401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1.7300377042312525</v>
      </c>
      <c r="F20">
        <f>GT_Spot!S20</f>
        <v>0</v>
      </c>
      <c r="G20">
        <f>PPCL_NG!S20</f>
        <v>39.39</v>
      </c>
      <c r="H20">
        <f>PPCL_Spot!S20</f>
        <v>18.920000000000002</v>
      </c>
      <c r="I20">
        <f>Bawana_NG!S20</f>
        <v>28.55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31.79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1.0593443317972351</v>
      </c>
      <c r="AD20">
        <f t="shared" si="1"/>
        <v>119.32069337243402</v>
      </c>
      <c r="AE20">
        <f>'IDT-1'!E20</f>
        <v>0</v>
      </c>
      <c r="AF20" s="26"/>
      <c r="AG20">
        <f t="shared" si="2"/>
        <v>119.32069337243402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1.7300377042312525</v>
      </c>
      <c r="F21">
        <f>GT_Spot!S21</f>
        <v>0</v>
      </c>
      <c r="G21">
        <f>PPCL_NG!S21</f>
        <v>39.39</v>
      </c>
      <c r="H21">
        <f>PPCL_Spot!S21</f>
        <v>18.920000000000002</v>
      </c>
      <c r="I21">
        <f>Bawana_NG!S21</f>
        <v>28.55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24.94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0.99906433179723508</v>
      </c>
      <c r="AD21">
        <f t="shared" si="1"/>
        <v>112.53097337243402</v>
      </c>
      <c r="AE21">
        <f>'IDT-1'!E21</f>
        <v>0</v>
      </c>
      <c r="AF21" s="26"/>
      <c r="AG21">
        <f t="shared" si="2"/>
        <v>112.53097337243402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1.7300377042312525</v>
      </c>
      <c r="F22">
        <f>GT_Spot!S22</f>
        <v>0</v>
      </c>
      <c r="G22">
        <f>PPCL_NG!S22</f>
        <v>39.39</v>
      </c>
      <c r="H22">
        <f>PPCL_Spot!S22</f>
        <v>11.35</v>
      </c>
      <c r="I22">
        <f>Bawana_NG!S22</f>
        <v>28.55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0.71297633179723507</v>
      </c>
      <c r="AD22">
        <f t="shared" si="1"/>
        <v>80.307061372434021</v>
      </c>
      <c r="AE22">
        <f>'IDT-1'!E22</f>
        <v>0</v>
      </c>
      <c r="AF22" s="26"/>
      <c r="AG22">
        <f t="shared" si="2"/>
        <v>80.307061372434021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1.7300377042312525</v>
      </c>
      <c r="F23">
        <f>GT_Spot!S23</f>
        <v>0</v>
      </c>
      <c r="G23">
        <f>PPCL_NG!S23</f>
        <v>39.39</v>
      </c>
      <c r="H23">
        <f>PPCL_Spot!S23</f>
        <v>22.703637212436391</v>
      </c>
      <c r="I23">
        <f>Bawana_NG!S23</f>
        <v>28.55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23.22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1.0172243392666753</v>
      </c>
      <c r="AD23">
        <f t="shared" si="1"/>
        <v>114.57645057740096</v>
      </c>
      <c r="AE23">
        <f>'IDT-1'!E23</f>
        <v>0</v>
      </c>
      <c r="AF23" s="26"/>
      <c r="AG23">
        <f t="shared" si="2"/>
        <v>114.57645057740096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1.7300377042312525</v>
      </c>
      <c r="F24">
        <f>GT_Spot!S24</f>
        <v>0</v>
      </c>
      <c r="G24">
        <f>PPCL_NG!S24</f>
        <v>39.39</v>
      </c>
      <c r="H24">
        <f>PPCL_Spot!S24</f>
        <v>22.703637212436391</v>
      </c>
      <c r="I24">
        <f>Bawana_NG!S24</f>
        <v>28.55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22.27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1.0088643392666752</v>
      </c>
      <c r="AD24">
        <f t="shared" si="1"/>
        <v>113.63481057740096</v>
      </c>
      <c r="AE24">
        <f>'IDT-1'!E24</f>
        <v>0</v>
      </c>
      <c r="AF24" s="26"/>
      <c r="AG24">
        <f t="shared" si="2"/>
        <v>113.63481057740096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1.7300377042312525</v>
      </c>
      <c r="F25">
        <f>GT_Spot!S25</f>
        <v>0</v>
      </c>
      <c r="G25">
        <f>PPCL_NG!S25</f>
        <v>39.39</v>
      </c>
      <c r="H25">
        <f>PPCL_Spot!S25</f>
        <v>18.92359564885048</v>
      </c>
      <c r="I25">
        <f>Bawana_NG!S25</f>
        <v>28.55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26.55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1.0132639735071192</v>
      </c>
      <c r="AD25">
        <f t="shared" si="1"/>
        <v>114.1303693795746</v>
      </c>
      <c r="AE25">
        <f>'IDT-1'!E25</f>
        <v>0</v>
      </c>
      <c r="AF25" s="26"/>
      <c r="AG25">
        <f t="shared" si="2"/>
        <v>114.1303693795746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1.7300377042312525</v>
      </c>
      <c r="F26">
        <f>GT_Spot!S26</f>
        <v>0</v>
      </c>
      <c r="G26">
        <f>PPCL_NG!S26</f>
        <v>39.39</v>
      </c>
      <c r="H26">
        <f>PPCL_Spot!S26</f>
        <v>7.57</v>
      </c>
      <c r="I26">
        <f>Bawana_NG!S26</f>
        <v>28.55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0.67971233179723511</v>
      </c>
      <c r="AD26">
        <f t="shared" si="1"/>
        <v>76.560325372434022</v>
      </c>
      <c r="AE26">
        <f>'IDT-1'!E26</f>
        <v>0</v>
      </c>
      <c r="AF26" s="26"/>
      <c r="AG26">
        <f t="shared" si="2"/>
        <v>76.560325372434022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1.7300377042312525</v>
      </c>
      <c r="F27">
        <f>GT_Spot!S27</f>
        <v>0</v>
      </c>
      <c r="G27">
        <f>PPCL_NG!S27</f>
        <v>39.39</v>
      </c>
      <c r="H27">
        <f>PPCL_Spot!S27</f>
        <v>11.35</v>
      </c>
      <c r="I27">
        <f>Bawana_NG!S27</f>
        <v>28.55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29.68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0.97416033179723505</v>
      </c>
      <c r="AD27">
        <f t="shared" si="1"/>
        <v>109.72587737243401</v>
      </c>
      <c r="AE27">
        <f>'IDT-1'!E27</f>
        <v>0</v>
      </c>
      <c r="AF27" s="26"/>
      <c r="AG27">
        <f t="shared" si="2"/>
        <v>109.72587737243401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1.7300377042312525</v>
      </c>
      <c r="F28">
        <f>GT_Spot!S28</f>
        <v>0</v>
      </c>
      <c r="G28">
        <f>PPCL_NG!S28</f>
        <v>39.39</v>
      </c>
      <c r="H28">
        <f>PPCL_Spot!S28</f>
        <v>11.35</v>
      </c>
      <c r="I28">
        <f>Bawana_NG!S28</f>
        <v>28.55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30.27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0.97935233179723513</v>
      </c>
      <c r="AD28">
        <f t="shared" si="1"/>
        <v>110.31068537243402</v>
      </c>
      <c r="AE28">
        <f>'IDT-1'!E28</f>
        <v>0</v>
      </c>
      <c r="AF28" s="26"/>
      <c r="AG28">
        <f t="shared" si="2"/>
        <v>110.31068537243402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1.7300377042312525</v>
      </c>
      <c r="F29">
        <f>GT_Spot!S29</f>
        <v>0</v>
      </c>
      <c r="G29">
        <f>PPCL_NG!S29</f>
        <v>39.39</v>
      </c>
      <c r="H29">
        <f>PPCL_Spot!S29</f>
        <v>11.35</v>
      </c>
      <c r="I29">
        <f>Bawana_NG!S29</f>
        <v>28.55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27.43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0.95436033179723501</v>
      </c>
      <c r="AD29">
        <f t="shared" si="1"/>
        <v>107.49567737243402</v>
      </c>
      <c r="AE29">
        <f>'IDT-1'!E29</f>
        <v>0</v>
      </c>
      <c r="AF29" s="26"/>
      <c r="AG29">
        <f t="shared" si="2"/>
        <v>107.49567737243402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1.7300377042312525</v>
      </c>
      <c r="F30">
        <f>GT_Spot!S30</f>
        <v>0</v>
      </c>
      <c r="G30">
        <f>PPCL_NG!S30</f>
        <v>39.39</v>
      </c>
      <c r="H30">
        <f>PPCL_Spot!S30</f>
        <v>7.57</v>
      </c>
      <c r="I30">
        <f>Bawana_NG!S30</f>
        <v>28.55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0.67971233179723511</v>
      </c>
      <c r="AD30">
        <f t="shared" si="1"/>
        <v>76.560325372434022</v>
      </c>
      <c r="AE30">
        <f>'IDT-1'!E30</f>
        <v>0</v>
      </c>
      <c r="AF30" s="26"/>
      <c r="AG30">
        <f t="shared" si="2"/>
        <v>76.560325372434022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1.7300377042312525</v>
      </c>
      <c r="F31">
        <f>GT_Spot!S31</f>
        <v>0</v>
      </c>
      <c r="G31">
        <f>PPCL_NG!S31</f>
        <v>39.39</v>
      </c>
      <c r="H31">
        <f>PPCL_Spot!S31</f>
        <v>5.14</v>
      </c>
      <c r="I31">
        <f>Bawana_NG!S31</f>
        <v>28.55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9.52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0.74210433179723501</v>
      </c>
      <c r="AD31">
        <f t="shared" si="1"/>
        <v>83.587933372434009</v>
      </c>
      <c r="AE31">
        <f>'IDT-1'!E31</f>
        <v>0</v>
      </c>
      <c r="AF31" s="26"/>
      <c r="AG31">
        <f t="shared" si="2"/>
        <v>83.587933372434009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1.7300377042312525</v>
      </c>
      <c r="F32">
        <f>GT_Spot!S32</f>
        <v>0</v>
      </c>
      <c r="G32">
        <f>PPCL_NG!S32</f>
        <v>39.39</v>
      </c>
      <c r="H32">
        <f>PPCL_Spot!S32</f>
        <v>11.35</v>
      </c>
      <c r="I32">
        <f>Bawana_NG!S32</f>
        <v>28.55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34</v>
      </c>
      <c r="Z32" s="75">
        <f>IEX!Q32</f>
        <v>0</v>
      </c>
      <c r="AA32" s="117">
        <f>STOA!K32</f>
        <v>4.8600000000000003</v>
      </c>
      <c r="AB32" s="117">
        <f>-STOA!Q32</f>
        <v>0</v>
      </c>
      <c r="AC32">
        <f t="shared" si="0"/>
        <v>1.0549443317972351</v>
      </c>
      <c r="AD32">
        <f t="shared" si="1"/>
        <v>118.82509337243403</v>
      </c>
      <c r="AE32">
        <f>'IDT-1'!E32</f>
        <v>0</v>
      </c>
      <c r="AF32" s="26"/>
      <c r="AG32">
        <f t="shared" si="2"/>
        <v>118.82509337243403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1.7797514313643346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28.55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34</v>
      </c>
      <c r="Z33" s="75">
        <f>IEX!Q33</f>
        <v>0</v>
      </c>
      <c r="AA33" s="117">
        <f>STOA!K33</f>
        <v>9.7200000000000006</v>
      </c>
      <c r="AB33" s="117">
        <f>-STOA!Q33</f>
        <v>0</v>
      </c>
      <c r="AC33">
        <f t="shared" si="0"/>
        <v>0.99826981259600611</v>
      </c>
      <c r="AD33">
        <f t="shared" si="1"/>
        <v>112.44148161876832</v>
      </c>
      <c r="AE33">
        <f>'IDT-1'!E33</f>
        <v>0</v>
      </c>
      <c r="AF33" s="26"/>
      <c r="AG33">
        <f t="shared" si="2"/>
        <v>112.44148161876832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1.7797514313643346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28.55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34.01</v>
      </c>
      <c r="Z34" s="75">
        <f>IEX!Q34</f>
        <v>0</v>
      </c>
      <c r="AA34" s="117">
        <f>STOA!K34</f>
        <v>19.43</v>
      </c>
      <c r="AB34" s="117">
        <f>-STOA!Q34</f>
        <v>0</v>
      </c>
      <c r="AC34">
        <f t="shared" si="0"/>
        <v>1.0838058125960062</v>
      </c>
      <c r="AD34">
        <f t="shared" si="1"/>
        <v>122.07594561876832</v>
      </c>
      <c r="AE34">
        <f>'IDT-1'!E34</f>
        <v>0</v>
      </c>
      <c r="AF34" s="26"/>
      <c r="AG34">
        <f t="shared" si="2"/>
        <v>122.07594561876832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1.7797514313643346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-20</v>
      </c>
      <c r="AA35" s="117">
        <f>STOA!K35</f>
        <v>29.15</v>
      </c>
      <c r="AB35" s="117">
        <f>-STOA!Q35</f>
        <v>0</v>
      </c>
      <c r="AC35">
        <f t="shared" si="0"/>
        <v>1.0515763630399124</v>
      </c>
      <c r="AD35">
        <f t="shared" si="1"/>
        <v>78.26817506832441</v>
      </c>
      <c r="AE35">
        <f>'IDT-1'!E35</f>
        <v>0</v>
      </c>
      <c r="AF35" s="26"/>
      <c r="AG35">
        <f t="shared" si="2"/>
        <v>78.26817506832441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1.7797514313643346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38.86</v>
      </c>
      <c r="AB36" s="117">
        <f>-STOA!Q36</f>
        <v>0</v>
      </c>
      <c r="AC36">
        <f t="shared" si="0"/>
        <v>0.95946181259600616</v>
      </c>
      <c r="AD36">
        <f t="shared" si="1"/>
        <v>108.07028961876833</v>
      </c>
      <c r="AE36">
        <f>'IDT-1'!E36</f>
        <v>0</v>
      </c>
      <c r="AF36" s="26"/>
      <c r="AG36">
        <f t="shared" si="2"/>
        <v>108.07028961876833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1.7797514313643346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48.58</v>
      </c>
      <c r="AB37" s="117">
        <f>-STOA!Q37</f>
        <v>0</v>
      </c>
      <c r="AC37">
        <f t="shared" si="0"/>
        <v>1.0449978125960062</v>
      </c>
      <c r="AD37">
        <f t="shared" si="1"/>
        <v>117.70475361876832</v>
      </c>
      <c r="AE37">
        <f>'IDT-1'!E37</f>
        <v>0</v>
      </c>
      <c r="AF37" s="26"/>
      <c r="AG37">
        <f t="shared" si="2"/>
        <v>117.70475361876832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1.7797514313643346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48.58</v>
      </c>
      <c r="AB38" s="117">
        <f>-STOA!Q38</f>
        <v>0</v>
      </c>
      <c r="AC38">
        <f t="shared" si="0"/>
        <v>1.0449978125960062</v>
      </c>
      <c r="AD38">
        <f t="shared" si="1"/>
        <v>117.70475361876832</v>
      </c>
      <c r="AE38">
        <f>'IDT-1'!E38</f>
        <v>0</v>
      </c>
      <c r="AF38" s="26"/>
      <c r="AG38">
        <f t="shared" si="2"/>
        <v>117.70475361876832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1.7722943722943723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48.58</v>
      </c>
      <c r="AB39" s="117">
        <f>-STOA!Q39</f>
        <v>0</v>
      </c>
      <c r="AC39">
        <f t="shared" si="0"/>
        <v>1.0449321904761906</v>
      </c>
      <c r="AD39">
        <f t="shared" si="1"/>
        <v>117.69736218181818</v>
      </c>
      <c r="AE39">
        <f>'IDT-1'!E39</f>
        <v>0</v>
      </c>
      <c r="AF39" s="26"/>
      <c r="AG39">
        <f t="shared" si="2"/>
        <v>117.69736218181818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1.7722943722943723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-35</v>
      </c>
      <c r="AA40" s="117">
        <f>STOA!K40</f>
        <v>48.58</v>
      </c>
      <c r="AB40" s="117">
        <f>-STOA!Q40</f>
        <v>0</v>
      </c>
      <c r="AC40">
        <f t="shared" si="0"/>
        <v>1.3556666537530266</v>
      </c>
      <c r="AD40">
        <f t="shared" si="1"/>
        <v>82.386627718541334</v>
      </c>
      <c r="AE40">
        <f>'IDT-1'!E40</f>
        <v>0</v>
      </c>
      <c r="AF40" s="26"/>
      <c r="AG40">
        <f t="shared" si="2"/>
        <v>82.386627718541334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1.7725418994413409</v>
      </c>
      <c r="F41">
        <f>GT_Spot!S41</f>
        <v>0</v>
      </c>
      <c r="G41">
        <f>PPCL_NG!S41</f>
        <v>39.39</v>
      </c>
      <c r="H41">
        <f>PPCL_Spot!S41</f>
        <v>0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48.58</v>
      </c>
      <c r="AB41" s="117">
        <f>-STOA!Q41</f>
        <v>0</v>
      </c>
      <c r="AC41">
        <f t="shared" si="0"/>
        <v>1.0449343687150838</v>
      </c>
      <c r="AD41">
        <f t="shared" si="1"/>
        <v>117.69760753072624</v>
      </c>
      <c r="AE41">
        <f>'IDT-1'!E41</f>
        <v>0</v>
      </c>
      <c r="AF41" s="26"/>
      <c r="AG41">
        <f t="shared" si="2"/>
        <v>117.69760753072624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1.7725418994413409</v>
      </c>
      <c r="F42">
        <f>GT_Spot!S42</f>
        <v>0</v>
      </c>
      <c r="G42">
        <f>PPCL_NG!S42</f>
        <v>39.39</v>
      </c>
      <c r="H42">
        <f>PPCL_Spot!S42</f>
        <v>0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48.58</v>
      </c>
      <c r="AB42" s="117">
        <f>-STOA!Q42</f>
        <v>0</v>
      </c>
      <c r="AC42">
        <f t="shared" si="0"/>
        <v>1.0449343687150838</v>
      </c>
      <c r="AD42">
        <f t="shared" si="1"/>
        <v>117.69760753072624</v>
      </c>
      <c r="AE42">
        <f>'IDT-1'!E42</f>
        <v>0</v>
      </c>
      <c r="AF42" s="26"/>
      <c r="AG42">
        <f t="shared" si="2"/>
        <v>117.69760753072624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1.7722943722943723</v>
      </c>
      <c r="F43">
        <f>GT_Spot!S43</f>
        <v>0</v>
      </c>
      <c r="G43">
        <f>PPCL_NG!S43</f>
        <v>39.386970233058989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54.41</v>
      </c>
      <c r="AB43" s="117">
        <f>-STOA!Q43</f>
        <v>0</v>
      </c>
      <c r="AC43">
        <f t="shared" si="0"/>
        <v>1.0962095285271096</v>
      </c>
      <c r="AD43">
        <f t="shared" si="1"/>
        <v>123.47305507682624</v>
      </c>
      <c r="AE43">
        <f>'IDT-1'!E43</f>
        <v>0</v>
      </c>
      <c r="AF43" s="26"/>
      <c r="AG43">
        <f t="shared" si="2"/>
        <v>123.47305507682624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1.7722943722943723</v>
      </c>
      <c r="F44">
        <f>GT_Spot!S44</f>
        <v>0</v>
      </c>
      <c r="G44">
        <f>PPCL_NG!S44</f>
        <v>39.386970233058989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64.12</v>
      </c>
      <c r="AB44" s="117">
        <f>-STOA!Q44</f>
        <v>0</v>
      </c>
      <c r="AC44">
        <f t="shared" si="0"/>
        <v>1.1816575285271098</v>
      </c>
      <c r="AD44">
        <f t="shared" si="1"/>
        <v>133.09760707682628</v>
      </c>
      <c r="AE44">
        <f>'IDT-1'!E44</f>
        <v>0</v>
      </c>
      <c r="AF44" s="26"/>
      <c r="AG44">
        <f t="shared" si="2"/>
        <v>133.09760707682628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1.7722943722943723</v>
      </c>
      <c r="F45">
        <f>GT_Spot!S45</f>
        <v>0</v>
      </c>
      <c r="G45">
        <f>PPCL_NG!S45</f>
        <v>39.386970233058989</v>
      </c>
      <c r="H45">
        <f>PPCL_Spot!S45</f>
        <v>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-105</v>
      </c>
      <c r="AA45" s="117">
        <f>STOA!K45</f>
        <v>129.21</v>
      </c>
      <c r="AB45" s="117">
        <f>-STOA!Q45</f>
        <v>0</v>
      </c>
      <c r="AC45">
        <f t="shared" si="0"/>
        <v>2.686652918357618</v>
      </c>
      <c r="AD45">
        <f t="shared" si="1"/>
        <v>91.682611686995742</v>
      </c>
      <c r="AE45">
        <f>'IDT-1'!E45</f>
        <v>0</v>
      </c>
      <c r="AF45" s="26"/>
      <c r="AG45">
        <f t="shared" si="2"/>
        <v>91.682611686995742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1.7222956471771296</v>
      </c>
      <c r="F46">
        <f>GT_Spot!S46</f>
        <v>0</v>
      </c>
      <c r="G46">
        <f>PPCL_NG!S46</f>
        <v>39.386970233058989</v>
      </c>
      <c r="H46">
        <f>PPCL_Spot!S46</f>
        <v>0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-45</v>
      </c>
      <c r="AA46" s="117">
        <f>STOA!K46</f>
        <v>129.21</v>
      </c>
      <c r="AB46" s="117">
        <f>-STOA!Q46</f>
        <v>0</v>
      </c>
      <c r="AC46">
        <f t="shared" si="0"/>
        <v>2.1535252782448673</v>
      </c>
      <c r="AD46">
        <f t="shared" si="1"/>
        <v>152.16574060199125</v>
      </c>
      <c r="AE46">
        <f>'IDT-1'!E46</f>
        <v>0</v>
      </c>
      <c r="AF46" s="26"/>
      <c r="AG46">
        <f t="shared" si="2"/>
        <v>152.16574060199125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1.7222956471771296</v>
      </c>
      <c r="F47">
        <f>GT_Spot!S47</f>
        <v>0</v>
      </c>
      <c r="G47">
        <f>PPCL_NG!S47</f>
        <v>39.386970233058989</v>
      </c>
      <c r="H47">
        <f>PPCL_Spot!S47</f>
        <v>0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-45</v>
      </c>
      <c r="AA47" s="117">
        <f>STOA!K47</f>
        <v>129.21</v>
      </c>
      <c r="AB47" s="117">
        <f>-STOA!Q47</f>
        <v>0</v>
      </c>
      <c r="AC47">
        <f t="shared" si="0"/>
        <v>2.1535252782448673</v>
      </c>
      <c r="AD47">
        <f t="shared" si="1"/>
        <v>152.16574060199125</v>
      </c>
      <c r="AE47">
        <f>'IDT-1'!E47</f>
        <v>0</v>
      </c>
      <c r="AF47" s="26"/>
      <c r="AG47">
        <f t="shared" si="2"/>
        <v>152.16574060199125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1.7222956471771296</v>
      </c>
      <c r="F48">
        <f>GT_Spot!S48</f>
        <v>0</v>
      </c>
      <c r="G48">
        <f>PPCL_NG!S48</f>
        <v>39.386970233058989</v>
      </c>
      <c r="H48">
        <f>PPCL_Spot!S48</f>
        <v>0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-45</v>
      </c>
      <c r="AA48" s="117">
        <f>STOA!K48</f>
        <v>129.21</v>
      </c>
      <c r="AB48" s="117">
        <f>-STOA!Q48</f>
        <v>0</v>
      </c>
      <c r="AC48">
        <f t="shared" si="0"/>
        <v>2.1535252782448673</v>
      </c>
      <c r="AD48">
        <f t="shared" si="1"/>
        <v>152.16574060199125</v>
      </c>
      <c r="AE48">
        <f>'IDT-1'!E48</f>
        <v>0</v>
      </c>
      <c r="AF48" s="26"/>
      <c r="AG48">
        <f t="shared" si="2"/>
        <v>152.16574060199125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1.7222956471771296</v>
      </c>
      <c r="F49">
        <f>GT_Spot!S49</f>
        <v>0</v>
      </c>
      <c r="G49">
        <f>PPCL_NG!S49</f>
        <v>39.386970233058989</v>
      </c>
      <c r="H49">
        <f>PPCL_Spot!S49</f>
        <v>0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-45</v>
      </c>
      <c r="AA49" s="117">
        <f>STOA!K49</f>
        <v>129.21</v>
      </c>
      <c r="AB49" s="117">
        <f>-STOA!Q49</f>
        <v>0</v>
      </c>
      <c r="AC49">
        <f t="shared" si="0"/>
        <v>2.1535252782448673</v>
      </c>
      <c r="AD49">
        <f t="shared" si="1"/>
        <v>152.16574060199125</v>
      </c>
      <c r="AE49">
        <f>'IDT-1'!E49</f>
        <v>0</v>
      </c>
      <c r="AF49" s="26"/>
      <c r="AG49">
        <f t="shared" si="2"/>
        <v>152.16574060199125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1.6720496894409935</v>
      </c>
      <c r="F50">
        <f>GT_Spot!S50</f>
        <v>0</v>
      </c>
      <c r="G50">
        <f>PPCL_NG!S50</f>
        <v>39.386970233058989</v>
      </c>
      <c r="H50">
        <f>PPCL_Spot!S50</f>
        <v>0</v>
      </c>
      <c r="I50">
        <f>Bawana_NG!S50</f>
        <v>28.999999999999996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-105</v>
      </c>
      <c r="AA50" s="117">
        <f>STOA!K50</f>
        <v>129.21</v>
      </c>
      <c r="AB50" s="117">
        <f>-STOA!Q50</f>
        <v>0</v>
      </c>
      <c r="AC50">
        <f t="shared" si="0"/>
        <v>2.6857707651485083</v>
      </c>
      <c r="AD50">
        <f t="shared" si="1"/>
        <v>91.583249157351489</v>
      </c>
      <c r="AE50">
        <f>'IDT-1'!E50</f>
        <v>0</v>
      </c>
      <c r="AF50" s="26"/>
      <c r="AG50">
        <f t="shared" si="2"/>
        <v>91.583249157351489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1.6720496894409935</v>
      </c>
      <c r="F51">
        <f>GT_Spot!S51</f>
        <v>0</v>
      </c>
      <c r="G51">
        <f>PPCL_NG!S51</f>
        <v>39.386970233058989</v>
      </c>
      <c r="H51">
        <f>PPCL_Spot!S51</f>
        <v>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-40</v>
      </c>
      <c r="AA51" s="117">
        <f>STOA!K51</f>
        <v>129.21</v>
      </c>
      <c r="AB51" s="117">
        <f>-STOA!Q51</f>
        <v>0</v>
      </c>
      <c r="AC51">
        <f t="shared" si="0"/>
        <v>2.1086924762058126</v>
      </c>
      <c r="AD51">
        <f t="shared" si="1"/>
        <v>157.16032744629416</v>
      </c>
      <c r="AE51">
        <f>'IDT-1'!E51</f>
        <v>0</v>
      </c>
      <c r="AF51" s="26"/>
      <c r="AG51">
        <f t="shared" si="2"/>
        <v>157.16032744629416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1.6720496894409935</v>
      </c>
      <c r="F52">
        <f>GT_Spot!S52</f>
        <v>0</v>
      </c>
      <c r="G52">
        <f>PPCL_NG!S52</f>
        <v>39.386970233058989</v>
      </c>
      <c r="H52">
        <f>PPCL_Spot!S52</f>
        <v>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-40</v>
      </c>
      <c r="AA52" s="117">
        <f>STOA!K52</f>
        <v>129.21</v>
      </c>
      <c r="AB52" s="117">
        <f>-STOA!Q52</f>
        <v>0</v>
      </c>
      <c r="AC52">
        <f t="shared" si="0"/>
        <v>2.1086924762058126</v>
      </c>
      <c r="AD52">
        <f t="shared" si="1"/>
        <v>157.16032744629416</v>
      </c>
      <c r="AE52">
        <f>'IDT-1'!E52</f>
        <v>0</v>
      </c>
      <c r="AF52" s="26"/>
      <c r="AG52">
        <f t="shared" si="2"/>
        <v>157.16032744629416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1.6720496894409935</v>
      </c>
      <c r="F53">
        <f>GT_Spot!S53</f>
        <v>0</v>
      </c>
      <c r="G53">
        <f>PPCL_NG!S53</f>
        <v>39.386970233058989</v>
      </c>
      <c r="H53">
        <f>PPCL_Spot!S53</f>
        <v>0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-40</v>
      </c>
      <c r="AA53" s="117">
        <f>STOA!K53</f>
        <v>129.21</v>
      </c>
      <c r="AB53" s="117">
        <f>-STOA!Q53</f>
        <v>0</v>
      </c>
      <c r="AC53">
        <f t="shared" si="0"/>
        <v>2.1086924762058126</v>
      </c>
      <c r="AD53">
        <f t="shared" si="1"/>
        <v>157.16032744629416</v>
      </c>
      <c r="AE53">
        <f>'IDT-1'!E53</f>
        <v>0</v>
      </c>
      <c r="AF53" s="26"/>
      <c r="AG53">
        <f t="shared" si="2"/>
        <v>157.16032744629416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1.6720496894409935</v>
      </c>
      <c r="F54">
        <f>GT_Spot!S54</f>
        <v>0</v>
      </c>
      <c r="G54">
        <f>PPCL_NG!S54</f>
        <v>39.386970233058989</v>
      </c>
      <c r="H54">
        <f>PPCL_Spot!S54</f>
        <v>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-40</v>
      </c>
      <c r="AA54" s="117">
        <f>STOA!K54</f>
        <v>129.21</v>
      </c>
      <c r="AB54" s="117">
        <f>-STOA!Q54</f>
        <v>0</v>
      </c>
      <c r="AC54">
        <f t="shared" si="0"/>
        <v>2.1086924762058126</v>
      </c>
      <c r="AD54">
        <f t="shared" si="1"/>
        <v>157.16032744629416</v>
      </c>
      <c r="AE54">
        <f>'IDT-1'!E54</f>
        <v>0</v>
      </c>
      <c r="AF54" s="26"/>
      <c r="AG54">
        <f t="shared" si="2"/>
        <v>157.16032744629416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1.6720496894409935</v>
      </c>
      <c r="F55">
        <f>GT_Spot!S55</f>
        <v>0</v>
      </c>
      <c r="G55">
        <f>PPCL_NG!S55</f>
        <v>39.386970233058989</v>
      </c>
      <c r="H55">
        <f>PPCL_Spot!S55</f>
        <v>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-100</v>
      </c>
      <c r="AA55" s="117">
        <f>STOA!K55</f>
        <v>129.21</v>
      </c>
      <c r="AB55" s="117">
        <f>-STOA!Q55</f>
        <v>0</v>
      </c>
      <c r="AC55">
        <f t="shared" si="0"/>
        <v>2.6413801275375319</v>
      </c>
      <c r="AD55">
        <f t="shared" si="1"/>
        <v>96.627639794962462</v>
      </c>
      <c r="AE55">
        <f>'IDT-1'!E55</f>
        <v>0</v>
      </c>
      <c r="AF55" s="26"/>
      <c r="AG55">
        <f t="shared" si="2"/>
        <v>96.627639794962462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1.6720496894409935</v>
      </c>
      <c r="F56">
        <f>GT_Spot!S56</f>
        <v>0</v>
      </c>
      <c r="G56">
        <f>PPCL_NG!S56</f>
        <v>39.386970233058989</v>
      </c>
      <c r="H56">
        <f>PPCL_Spot!S56</f>
        <v>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-40</v>
      </c>
      <c r="AA56" s="117">
        <f>STOA!K56</f>
        <v>129.21</v>
      </c>
      <c r="AB56" s="117">
        <f>-STOA!Q56</f>
        <v>0</v>
      </c>
      <c r="AC56">
        <f t="shared" si="0"/>
        <v>2.1086924762058126</v>
      </c>
      <c r="AD56">
        <f t="shared" si="1"/>
        <v>157.16032744629416</v>
      </c>
      <c r="AE56">
        <f>'IDT-1'!E56</f>
        <v>0</v>
      </c>
      <c r="AF56" s="26"/>
      <c r="AG56">
        <f t="shared" si="2"/>
        <v>157.16032744629416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1.6720496894409935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-35</v>
      </c>
      <c r="AA57" s="117">
        <f>STOA!K57</f>
        <v>129.21</v>
      </c>
      <c r="AB57" s="117">
        <f>-STOA!Q57</f>
        <v>0</v>
      </c>
      <c r="AC57">
        <f t="shared" si="0"/>
        <v>2.0643285005439171</v>
      </c>
      <c r="AD57">
        <f t="shared" si="1"/>
        <v>162.2077211888971</v>
      </c>
      <c r="AE57">
        <f>'IDT-1'!E57</f>
        <v>0</v>
      </c>
      <c r="AF57" s="26"/>
      <c r="AG57">
        <f t="shared" si="2"/>
        <v>162.2077211888971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1.6015315594059405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-35</v>
      </c>
      <c r="AA58" s="117">
        <f>STOA!K58</f>
        <v>129.21</v>
      </c>
      <c r="AB58" s="117">
        <f>-STOA!Q58</f>
        <v>0</v>
      </c>
      <c r="AC58">
        <f t="shared" si="0"/>
        <v>2.0637079409996089</v>
      </c>
      <c r="AD58">
        <f t="shared" si="1"/>
        <v>162.13782361840634</v>
      </c>
      <c r="AE58">
        <f>'IDT-1'!E58</f>
        <v>0</v>
      </c>
      <c r="AF58" s="26"/>
      <c r="AG58">
        <f t="shared" si="2"/>
        <v>162.13782361840634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2.8169333540469159</v>
      </c>
      <c r="F59">
        <f>GT_Spot!S59</f>
        <v>0</v>
      </c>
      <c r="G59">
        <f>PPCL_NG!S59</f>
        <v>39.39</v>
      </c>
      <c r="H59">
        <f>PPCL_Spot!S59</f>
        <v>39.159999999999997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-35</v>
      </c>
      <c r="AA59" s="117">
        <f>STOA!K59</f>
        <v>129.21</v>
      </c>
      <c r="AB59" s="117">
        <f>-STOA!Q59</f>
        <v>0</v>
      </c>
      <c r="AC59">
        <f t="shared" si="0"/>
        <v>2.4190114767924493</v>
      </c>
      <c r="AD59">
        <f t="shared" si="1"/>
        <v>202.15792187725447</v>
      </c>
      <c r="AE59">
        <f>'IDT-1'!E59</f>
        <v>0</v>
      </c>
      <c r="AF59" s="26"/>
      <c r="AG59">
        <f t="shared" si="2"/>
        <v>202.15792187725447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2.8169333540469159</v>
      </c>
      <c r="F60">
        <f>GT_Spot!S60</f>
        <v>0</v>
      </c>
      <c r="G60">
        <f>PPCL_NG!S60</f>
        <v>39.39</v>
      </c>
      <c r="H60">
        <f>PPCL_Spot!S60</f>
        <v>39.159999999999997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-90</v>
      </c>
      <c r="AA60" s="117">
        <f>STOA!K60</f>
        <v>129.21</v>
      </c>
      <c r="AB60" s="117">
        <f>-STOA!Q60</f>
        <v>0</v>
      </c>
      <c r="AC60">
        <f t="shared" si="0"/>
        <v>2.9073084905131918</v>
      </c>
      <c r="AD60">
        <f t="shared" si="1"/>
        <v>146.66962486353373</v>
      </c>
      <c r="AE60">
        <f>'IDT-1'!E60</f>
        <v>0</v>
      </c>
      <c r="AF60" s="26"/>
      <c r="AG60">
        <f t="shared" si="2"/>
        <v>146.66962486353373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2.8169333540469159</v>
      </c>
      <c r="F61">
        <f>GT_Spot!S61</f>
        <v>0</v>
      </c>
      <c r="G61">
        <f>PPCL_NG!S61</f>
        <v>39.39</v>
      </c>
      <c r="H61">
        <f>PPCL_Spot!S61</f>
        <v>39.159999999999997</v>
      </c>
      <c r="I61">
        <f>Bawana_NG!S61</f>
        <v>28.999999999999996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-35</v>
      </c>
      <c r="AA61" s="117">
        <f>STOA!K61</f>
        <v>129.21</v>
      </c>
      <c r="AB61" s="117">
        <f>-STOA!Q61</f>
        <v>0</v>
      </c>
      <c r="AC61">
        <f t="shared" si="0"/>
        <v>2.4190114767924493</v>
      </c>
      <c r="AD61">
        <f t="shared" si="1"/>
        <v>202.15792187725447</v>
      </c>
      <c r="AE61">
        <f>'IDT-1'!E61</f>
        <v>0</v>
      </c>
      <c r="AF61" s="26"/>
      <c r="AG61">
        <f t="shared" si="2"/>
        <v>202.15792187725447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2.8169333540469159</v>
      </c>
      <c r="F62">
        <f>GT_Spot!S62</f>
        <v>0</v>
      </c>
      <c r="G62">
        <f>PPCL_NG!S62</f>
        <v>39.39</v>
      </c>
      <c r="H62">
        <f>PPCL_Spot!S62</f>
        <v>39.159999999999997</v>
      </c>
      <c r="I62">
        <f>Bawana_NG!S62</f>
        <v>28.999999999999996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-35</v>
      </c>
      <c r="AA62" s="117">
        <f>STOA!K62</f>
        <v>129.21</v>
      </c>
      <c r="AB62" s="117">
        <f>-STOA!Q62</f>
        <v>0</v>
      </c>
      <c r="AC62">
        <f t="shared" si="0"/>
        <v>2.4190114767924493</v>
      </c>
      <c r="AD62">
        <f t="shared" si="1"/>
        <v>202.15792187725447</v>
      </c>
      <c r="AE62">
        <f>'IDT-1'!E62</f>
        <v>0</v>
      </c>
      <c r="AF62" s="26"/>
      <c r="AG62">
        <f t="shared" si="2"/>
        <v>202.15792187725447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2.8169333540469159</v>
      </c>
      <c r="F63">
        <f>GT_Spot!S63</f>
        <v>0</v>
      </c>
      <c r="G63">
        <f>PPCL_NG!S63</f>
        <v>39.39</v>
      </c>
      <c r="H63">
        <f>PPCL_Spot!S63</f>
        <v>39.159999999999997</v>
      </c>
      <c r="I63">
        <f>Bawana_NG!S63</f>
        <v>28.999999999999996</v>
      </c>
      <c r="J63">
        <f>Bawana_RLNG!S63</f>
        <v>0</v>
      </c>
      <c r="K63">
        <f>Bawana_Spot!S63</f>
        <v>2.9087880049979176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-35</v>
      </c>
      <c r="AA63" s="117">
        <f>STOA!K63</f>
        <v>129.21</v>
      </c>
      <c r="AB63" s="117">
        <f>-STOA!Q63</f>
        <v>0</v>
      </c>
      <c r="AC63">
        <f t="shared" si="0"/>
        <v>2.444608811236431</v>
      </c>
      <c r="AD63">
        <f t="shared" si="1"/>
        <v>205.04111254780841</v>
      </c>
      <c r="AE63">
        <f>'IDT-1'!E63</f>
        <v>0</v>
      </c>
      <c r="AF63" s="26"/>
      <c r="AG63">
        <f t="shared" si="2"/>
        <v>205.04111254780841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2.8169333540469159</v>
      </c>
      <c r="F64">
        <f>GT_Spot!S64</f>
        <v>0</v>
      </c>
      <c r="G64">
        <f>PPCL_NG!S64</f>
        <v>39.39</v>
      </c>
      <c r="H64">
        <f>PPCL_Spot!S64</f>
        <v>39.159999999999997</v>
      </c>
      <c r="I64">
        <f>Bawana_NG!S64</f>
        <v>28.999999999999996</v>
      </c>
      <c r="J64">
        <f>Bawana_RLNG!S64</f>
        <v>0</v>
      </c>
      <c r="K64">
        <f>Bawana_Spot!S64</f>
        <v>2.9087880049979176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-30</v>
      </c>
      <c r="AA64" s="117">
        <f>STOA!K64</f>
        <v>129.21</v>
      </c>
      <c r="AB64" s="117">
        <f>-STOA!Q64</f>
        <v>0</v>
      </c>
      <c r="AC64">
        <f t="shared" si="0"/>
        <v>2.4002181736254546</v>
      </c>
      <c r="AD64">
        <f t="shared" si="1"/>
        <v>210.08550318541938</v>
      </c>
      <c r="AE64">
        <f>'IDT-1'!E64</f>
        <v>0</v>
      </c>
      <c r="AF64" s="26"/>
      <c r="AG64">
        <f t="shared" si="2"/>
        <v>210.08550318541938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2.8169333540469159</v>
      </c>
      <c r="F65">
        <f>GT_Spot!S65</f>
        <v>0</v>
      </c>
      <c r="G65">
        <f>PPCL_NG!S65</f>
        <v>39.39</v>
      </c>
      <c r="H65">
        <f>PPCL_Spot!S65</f>
        <v>39.159999999999997</v>
      </c>
      <c r="I65">
        <f>Bawana_NG!S65</f>
        <v>28.999999999999996</v>
      </c>
      <c r="J65">
        <f>Bawana_RLNG!S65</f>
        <v>0</v>
      </c>
      <c r="K65">
        <f>Bawana_Spot!S65</f>
        <v>2.9087880049979176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-90</v>
      </c>
      <c r="AA65" s="117">
        <f>STOA!K65</f>
        <v>129.21</v>
      </c>
      <c r="AB65" s="117">
        <f>-STOA!Q65</f>
        <v>0</v>
      </c>
      <c r="AC65">
        <f t="shared" si="0"/>
        <v>2.9329058249571736</v>
      </c>
      <c r="AD65">
        <f t="shared" si="1"/>
        <v>149.55281553408767</v>
      </c>
      <c r="AE65">
        <f>'IDT-1'!E65</f>
        <v>0</v>
      </c>
      <c r="AF65" s="26"/>
      <c r="AG65">
        <f t="shared" si="2"/>
        <v>149.55281553408767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2.8169333540469159</v>
      </c>
      <c r="F66">
        <f>GT_Spot!S66</f>
        <v>0</v>
      </c>
      <c r="G66">
        <f>PPCL_NG!S66</f>
        <v>39.39</v>
      </c>
      <c r="H66">
        <f>PPCL_Spot!S66</f>
        <v>39.159999999999997</v>
      </c>
      <c r="I66">
        <f>Bawana_NG!S66</f>
        <v>28.999999999999996</v>
      </c>
      <c r="J66">
        <f>Bawana_RLNG!S66</f>
        <v>0</v>
      </c>
      <c r="K66">
        <f>Bawana_Spot!S66</f>
        <v>2.9087880049979176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-30</v>
      </c>
      <c r="AA66" s="117">
        <f>STOA!K66</f>
        <v>129.21</v>
      </c>
      <c r="AB66" s="117">
        <f>-STOA!Q66</f>
        <v>0</v>
      </c>
      <c r="AC66">
        <f t="shared" si="0"/>
        <v>2.4002181736254546</v>
      </c>
      <c r="AD66">
        <f t="shared" si="1"/>
        <v>210.08550318541938</v>
      </c>
      <c r="AE66">
        <f>'IDT-1'!E66</f>
        <v>0</v>
      </c>
      <c r="AF66" s="26"/>
      <c r="AG66">
        <f t="shared" si="2"/>
        <v>210.08550318541938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2.8169333540469159</v>
      </c>
      <c r="F67">
        <f>GT_Spot!S67</f>
        <v>0</v>
      </c>
      <c r="G67">
        <f>PPCL_NG!S67</f>
        <v>39.39</v>
      </c>
      <c r="H67">
        <f>PPCL_Spot!S67</f>
        <v>39.159999999999997</v>
      </c>
      <c r="I67">
        <f>Bawana_NG!S67</f>
        <v>28.999999999999996</v>
      </c>
      <c r="J67">
        <f>Bawana_RLNG!S67</f>
        <v>0</v>
      </c>
      <c r="K67">
        <f>Bawana_Spot!S67</f>
        <v>2.9087880049979176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-35</v>
      </c>
      <c r="AA67" s="117">
        <f>STOA!K67</f>
        <v>129.21</v>
      </c>
      <c r="AB67" s="117">
        <f>-STOA!Q67</f>
        <v>0</v>
      </c>
      <c r="AC67">
        <f t="shared" si="0"/>
        <v>2.444608811236431</v>
      </c>
      <c r="AD67">
        <f t="shared" si="1"/>
        <v>205.04111254780841</v>
      </c>
      <c r="AE67">
        <f>'IDT-1'!E67</f>
        <v>0</v>
      </c>
      <c r="AF67" s="26"/>
      <c r="AG67">
        <f t="shared" si="2"/>
        <v>205.04111254780841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2.8169333540469159</v>
      </c>
      <c r="F68">
        <f>GT_Spot!S68</f>
        <v>0</v>
      </c>
      <c r="G68">
        <f>PPCL_NG!S68</f>
        <v>39.39</v>
      </c>
      <c r="H68">
        <f>PPCL_Spot!S68</f>
        <v>39.159999999999997</v>
      </c>
      <c r="I68">
        <f>Bawana_NG!S68</f>
        <v>28.999999999999996</v>
      </c>
      <c r="J68">
        <f>Bawana_RLNG!S68</f>
        <v>0</v>
      </c>
      <c r="K68">
        <f>Bawana_Spot!S68</f>
        <v>2.9087880049979176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-35</v>
      </c>
      <c r="AA68" s="117">
        <f>STOA!K68</f>
        <v>129.21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2.444608811236431</v>
      </c>
      <c r="AD68">
        <f t="shared" ref="AD68:AD98" si="4">SUM(B68:AB68,AI68:AR68)-AC68</f>
        <v>205.04111254780841</v>
      </c>
      <c r="AE68">
        <f>'IDT-1'!E68</f>
        <v>0</v>
      </c>
      <c r="AF68" s="26"/>
      <c r="AG68">
        <f t="shared" ref="AG68:AG98" si="5">SUM(AD68:AF68)</f>
        <v>205.04111254780841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2.8169333540469159</v>
      </c>
      <c r="F69">
        <f>GT_Spot!S69</f>
        <v>0</v>
      </c>
      <c r="G69">
        <f>PPCL_NG!S69</f>
        <v>39.39</v>
      </c>
      <c r="H69">
        <f>PPCL_Spot!S69</f>
        <v>39.159999999999997</v>
      </c>
      <c r="I69">
        <f>Bawana_NG!S69</f>
        <v>28.999999999999996</v>
      </c>
      <c r="J69">
        <f>Bawana_RLNG!S69</f>
        <v>0</v>
      </c>
      <c r="K69">
        <f>Bawana_Spot!S69</f>
        <v>2.9087880049979176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-35</v>
      </c>
      <c r="AA69" s="117">
        <f>STOA!K69</f>
        <v>129.21</v>
      </c>
      <c r="AB69" s="117">
        <f>-STOA!Q69</f>
        <v>0</v>
      </c>
      <c r="AC69">
        <f t="shared" si="3"/>
        <v>2.444608811236431</v>
      </c>
      <c r="AD69">
        <f t="shared" si="4"/>
        <v>205.04111254780841</v>
      </c>
      <c r="AE69">
        <f>'IDT-1'!E69</f>
        <v>0</v>
      </c>
      <c r="AF69" s="26"/>
      <c r="AG69">
        <f t="shared" si="5"/>
        <v>205.04111254780841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2.8169333540469159</v>
      </c>
      <c r="F70">
        <f>GT_Spot!S70</f>
        <v>0</v>
      </c>
      <c r="G70">
        <f>PPCL_NG!S70</f>
        <v>39.39</v>
      </c>
      <c r="H70">
        <f>PPCL_Spot!S70</f>
        <v>39.159999999999997</v>
      </c>
      <c r="I70">
        <f>Bawana_NG!S70</f>
        <v>28.999999999999996</v>
      </c>
      <c r="J70">
        <f>Bawana_RLNG!S70</f>
        <v>0</v>
      </c>
      <c r="K70">
        <f>Bawana_Spot!S70</f>
        <v>2.9087880049979176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-90</v>
      </c>
      <c r="AA70" s="117">
        <f>STOA!K70</f>
        <v>129.21</v>
      </c>
      <c r="AB70" s="117">
        <f>-STOA!Q70</f>
        <v>0</v>
      </c>
      <c r="AC70">
        <f t="shared" si="3"/>
        <v>2.9329058249571736</v>
      </c>
      <c r="AD70">
        <f t="shared" si="4"/>
        <v>149.55281553408767</v>
      </c>
      <c r="AE70">
        <f>'IDT-1'!E70</f>
        <v>0</v>
      </c>
      <c r="AF70" s="26"/>
      <c r="AG70">
        <f t="shared" si="5"/>
        <v>149.55281553408767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1.8212300319488819</v>
      </c>
      <c r="F71">
        <f>GT_Spot!S71</f>
        <v>0</v>
      </c>
      <c r="G71">
        <f>PPCL_NG!S71</f>
        <v>39.39</v>
      </c>
      <c r="H71">
        <f>PPCL_Spot!S71</f>
        <v>36.94</v>
      </c>
      <c r="I71">
        <f>Bawana_NG!S71</f>
        <v>28.999999999999996</v>
      </c>
      <c r="J71">
        <f>Bawana_RLNG!S71</f>
        <v>0</v>
      </c>
      <c r="K71">
        <f>Bawana_Spot!S71</f>
        <v>2.9087880049979176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-35</v>
      </c>
      <c r="AA71" s="117">
        <f>STOA!K71</f>
        <v>129.21</v>
      </c>
      <c r="AB71" s="117">
        <f>-STOA!Q71</f>
        <v>0</v>
      </c>
      <c r="AC71">
        <f t="shared" si="3"/>
        <v>2.6382638100568507</v>
      </c>
      <c r="AD71">
        <f t="shared" si="4"/>
        <v>176.63175422688994</v>
      </c>
      <c r="AE71">
        <f>'IDT-1'!E71</f>
        <v>0</v>
      </c>
      <c r="AF71" s="26"/>
      <c r="AG71">
        <f t="shared" si="5"/>
        <v>176.63175422688994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1.8212300319488819</v>
      </c>
      <c r="F72">
        <f>GT_Spot!S72</f>
        <v>0</v>
      </c>
      <c r="G72">
        <f>PPCL_NG!S72</f>
        <v>39.39</v>
      </c>
      <c r="H72">
        <f>PPCL_Spot!S72</f>
        <v>36.94</v>
      </c>
      <c r="I72">
        <f>Bawana_NG!S72</f>
        <v>28.999999999999996</v>
      </c>
      <c r="J72">
        <f>Bawana_RLNG!S72</f>
        <v>0</v>
      </c>
      <c r="K72">
        <f>Bawana_Spot!S72</f>
        <v>2.9087880049979176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-35</v>
      </c>
      <c r="AA72" s="117">
        <f>STOA!K72</f>
        <v>129.21</v>
      </c>
      <c r="AB72" s="117">
        <f>-STOA!Q72</f>
        <v>0</v>
      </c>
      <c r="AC72">
        <f t="shared" si="3"/>
        <v>2.6382638100568507</v>
      </c>
      <c r="AD72">
        <f t="shared" si="4"/>
        <v>176.63175422688994</v>
      </c>
      <c r="AE72">
        <f>'IDT-1'!E72</f>
        <v>0</v>
      </c>
      <c r="AF72" s="26"/>
      <c r="AG72">
        <f t="shared" si="5"/>
        <v>176.63175422688994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1.861633109619687</v>
      </c>
      <c r="F73">
        <f>GT_Spot!S73</f>
        <v>0</v>
      </c>
      <c r="G73">
        <f>PPCL_NG!S73</f>
        <v>39.39</v>
      </c>
      <c r="H73">
        <f>PPCL_Spot!S73</f>
        <v>36.94</v>
      </c>
      <c r="I73">
        <f>Bawana_NG!S73</f>
        <v>28.999999999999996</v>
      </c>
      <c r="J73">
        <f>Bawana_RLNG!S73</f>
        <v>0</v>
      </c>
      <c r="K73">
        <f>Bawana_Spot!S73</f>
        <v>2.9087880049979176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9.7200000000000006</v>
      </c>
      <c r="Z73" s="75">
        <f>IEX!Q73</f>
        <v>0</v>
      </c>
      <c r="AA73" s="117">
        <f>STOA!K73</f>
        <v>20.399999999999999</v>
      </c>
      <c r="AB73" s="117">
        <f>-STOA!Q73</f>
        <v>0</v>
      </c>
      <c r="AC73">
        <f t="shared" si="3"/>
        <v>1.233939705808635</v>
      </c>
      <c r="AD73">
        <f t="shared" si="4"/>
        <v>138.98648140880897</v>
      </c>
      <c r="AE73">
        <f>'IDT-1'!E73</f>
        <v>0</v>
      </c>
      <c r="AF73" s="26"/>
      <c r="AG73">
        <f t="shared" si="5"/>
        <v>138.98648140880897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2.2427999999999999</v>
      </c>
      <c r="F74">
        <f>GT_Spot!S74</f>
        <v>0</v>
      </c>
      <c r="G74">
        <f>PPCL_NG!S74</f>
        <v>39.39</v>
      </c>
      <c r="H74">
        <f>PPCL_Spot!S74</f>
        <v>36.94</v>
      </c>
      <c r="I74">
        <f>Bawana_NG!S74</f>
        <v>28.999999999999996</v>
      </c>
      <c r="J74">
        <f>Bawana_RLNG!S74</f>
        <v>0</v>
      </c>
      <c r="K74">
        <f>Bawana_Spot!S74</f>
        <v>2.9087880049979176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58.29</v>
      </c>
      <c r="Z74" s="75">
        <f>IEX!Q74</f>
        <v>0</v>
      </c>
      <c r="AA74" s="117">
        <f>STOA!K74</f>
        <v>15.55</v>
      </c>
      <c r="AB74" s="117">
        <f>-STOA!Q74</f>
        <v>0</v>
      </c>
      <c r="AC74">
        <f t="shared" si="3"/>
        <v>1.7995925248878883</v>
      </c>
      <c r="AD74">
        <f t="shared" si="4"/>
        <v>162.52199548011004</v>
      </c>
      <c r="AE74">
        <f>'IDT-1'!E74</f>
        <v>0</v>
      </c>
      <c r="AF74" s="26"/>
      <c r="AG74">
        <f t="shared" si="5"/>
        <v>162.52199548011004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1.8705976350271654</v>
      </c>
      <c r="F75">
        <f>GT_Spot!S75</f>
        <v>0</v>
      </c>
      <c r="G75">
        <f>PPCL_NG!S75</f>
        <v>39.39</v>
      </c>
      <c r="H75">
        <f>PPCL_Spot!S75</f>
        <v>36.94</v>
      </c>
      <c r="I75">
        <f>Bawana_NG!S75</f>
        <v>27.638867259538543</v>
      </c>
      <c r="J75">
        <f>Bawana_RLNG!S75</f>
        <v>0</v>
      </c>
      <c r="K75">
        <f>Bawana_Spot!S75</f>
        <v>6.79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77.72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1.8526378415160847</v>
      </c>
      <c r="AD75">
        <f t="shared" si="4"/>
        <v>168.49682705304963</v>
      </c>
      <c r="AE75">
        <f>'IDT-1'!E75</f>
        <v>0</v>
      </c>
      <c r="AF75" s="26"/>
      <c r="AG75">
        <f t="shared" si="5"/>
        <v>168.49682705304963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1.8705976350271654</v>
      </c>
      <c r="F76">
        <f>GT_Spot!S76</f>
        <v>0</v>
      </c>
      <c r="G76">
        <f>PPCL_NG!S76</f>
        <v>39.39</v>
      </c>
      <c r="H76">
        <f>PPCL_Spot!S76</f>
        <v>36.94</v>
      </c>
      <c r="I76">
        <f>Bawana_NG!S76</f>
        <v>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77.72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1.8048638096321454</v>
      </c>
      <c r="AD76">
        <f t="shared" si="4"/>
        <v>163.11573382539501</v>
      </c>
      <c r="AE76">
        <f>'IDT-1'!E76</f>
        <v>0</v>
      </c>
      <c r="AF76" s="26"/>
      <c r="AG76">
        <f t="shared" si="5"/>
        <v>163.11573382539501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1.8705976350271654</v>
      </c>
      <c r="F77">
        <f>GT_Spot!S77</f>
        <v>0</v>
      </c>
      <c r="G77">
        <f>PPCL_NG!S77</f>
        <v>39.39</v>
      </c>
      <c r="H77">
        <f>PPCL_Spot!S77</f>
        <v>36.94</v>
      </c>
      <c r="I77">
        <f>Bawana_NG!S77</f>
        <v>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24.29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1.1571172591882393</v>
      </c>
      <c r="AD77">
        <f t="shared" si="4"/>
        <v>130.33348037583895</v>
      </c>
      <c r="AE77">
        <f>'IDT-1'!E77</f>
        <v>0</v>
      </c>
      <c r="AF77" s="26"/>
      <c r="AG77">
        <f t="shared" si="5"/>
        <v>130.33348037583895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1.9914951164537935</v>
      </c>
      <c r="F78">
        <f>GT_Spot!S78</f>
        <v>0</v>
      </c>
      <c r="G78">
        <f>PPCL_NG!S78</f>
        <v>39.39</v>
      </c>
      <c r="H78">
        <f>PPCL_Spot!S78</f>
        <v>36.94</v>
      </c>
      <c r="I78">
        <f>Bawana_NG!S78</f>
        <v>29</v>
      </c>
      <c r="J78">
        <f>Bawana_RLNG!S78</f>
        <v>0</v>
      </c>
      <c r="K78">
        <f>Bawana_Spot!S78</f>
        <v>9.3007108461362069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70.17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1.8213339629146985</v>
      </c>
      <c r="AD78">
        <f t="shared" si="4"/>
        <v>164.9708719996753</v>
      </c>
      <c r="AE78">
        <f>'IDT-1'!E78</f>
        <v>0</v>
      </c>
      <c r="AF78" s="26"/>
      <c r="AG78">
        <f t="shared" si="5"/>
        <v>164.9708719996753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1.9914951164537935</v>
      </c>
      <c r="F79">
        <f>GT_Spot!S79</f>
        <v>0</v>
      </c>
      <c r="G79">
        <f>PPCL_NG!S79</f>
        <v>39.39</v>
      </c>
      <c r="H79">
        <f>PPCL_Spot!S79</f>
        <v>36.94</v>
      </c>
      <c r="I79">
        <f>Bawana_NG!S79</f>
        <v>29</v>
      </c>
      <c r="J79">
        <f>Bawana_RLNG!S79</f>
        <v>0</v>
      </c>
      <c r="K79">
        <f>Bawana_Spot!S79</f>
        <v>9.3007108461362069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86.01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1.9607259629146987</v>
      </c>
      <c r="AD79">
        <f t="shared" si="4"/>
        <v>180.67147999967531</v>
      </c>
      <c r="AE79">
        <f>'IDT-1'!E79</f>
        <v>0</v>
      </c>
      <c r="AF79" s="26"/>
      <c r="AG79">
        <f t="shared" si="5"/>
        <v>180.67147999967531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1.9914951164537935</v>
      </c>
      <c r="F80">
        <f>GT_Spot!S80</f>
        <v>0</v>
      </c>
      <c r="G80">
        <f>PPCL_NG!S80</f>
        <v>39.39</v>
      </c>
      <c r="H80">
        <f>PPCL_Spot!S80</f>
        <v>36.94</v>
      </c>
      <c r="I80">
        <f>Bawana_NG!S80</f>
        <v>29</v>
      </c>
      <c r="J80">
        <f>Bawana_RLNG!S80</f>
        <v>0</v>
      </c>
      <c r="K80">
        <f>Bawana_Spot!S80</f>
        <v>9.3007108461362069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87.44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1.9733099629146984</v>
      </c>
      <c r="AD80">
        <f t="shared" si="4"/>
        <v>182.08889599967529</v>
      </c>
      <c r="AE80">
        <f>'IDT-1'!E80</f>
        <v>0</v>
      </c>
      <c r="AF80" s="26"/>
      <c r="AG80">
        <f t="shared" si="5"/>
        <v>182.08889599967529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1.9914951164537935</v>
      </c>
      <c r="F81">
        <f>GT_Spot!S81</f>
        <v>0</v>
      </c>
      <c r="G81">
        <f>PPCL_NG!S81</f>
        <v>39.39</v>
      </c>
      <c r="H81">
        <f>PPCL_Spot!S81</f>
        <v>36.94</v>
      </c>
      <c r="I81">
        <f>Bawana_NG!S81</f>
        <v>29</v>
      </c>
      <c r="J81">
        <f>Bawana_RLNG!S81</f>
        <v>0</v>
      </c>
      <c r="K81">
        <f>Bawana_Spot!S81</f>
        <v>9.3007108461362069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29.14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1.282707412470792</v>
      </c>
      <c r="AD81">
        <f t="shared" si="4"/>
        <v>144.47949855011922</v>
      </c>
      <c r="AE81">
        <f>'IDT-1'!E81</f>
        <v>0</v>
      </c>
      <c r="AF81" s="26"/>
      <c r="AG81">
        <f t="shared" si="5"/>
        <v>144.47949855011922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2.0115101427498119</v>
      </c>
      <c r="F82">
        <f>GT_Spot!S82</f>
        <v>0</v>
      </c>
      <c r="G82">
        <f>PPCL_NG!S82</f>
        <v>39.39</v>
      </c>
      <c r="H82">
        <f>PPCL_Spot!S82</f>
        <v>36.94</v>
      </c>
      <c r="I82">
        <f>Bawana_NG!S82</f>
        <v>29</v>
      </c>
      <c r="J82">
        <f>Bawana_RLNG!S82</f>
        <v>0</v>
      </c>
      <c r="K82">
        <f>Bawana_Spot!S82</f>
        <v>9.3007108461362069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82.58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1.9307180951461036</v>
      </c>
      <c r="AD82">
        <f t="shared" si="4"/>
        <v>177.29150289373993</v>
      </c>
      <c r="AE82">
        <f>'IDT-1'!E82</f>
        <v>0</v>
      </c>
      <c r="AF82" s="26"/>
      <c r="AG82">
        <f t="shared" si="5"/>
        <v>177.29150289373993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3.1212594733505132</v>
      </c>
      <c r="F83">
        <f>GT_Spot!S83</f>
        <v>0</v>
      </c>
      <c r="G83">
        <f>PPCL_NG!S83</f>
        <v>39.39</v>
      </c>
      <c r="H83">
        <f>PPCL_Spot!S83</f>
        <v>37.287336618812944</v>
      </c>
      <c r="I83">
        <f>Bawana_NG!S83</f>
        <v>29</v>
      </c>
      <c r="J83">
        <f>Bawana_RLNG!S83</f>
        <v>0</v>
      </c>
      <c r="K83">
        <f>Bawana_Spot!S83</f>
        <v>7.7405774826531388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48.58</v>
      </c>
      <c r="AB83" s="117">
        <f>-STOA!Q83</f>
        <v>0</v>
      </c>
      <c r="AC83">
        <f t="shared" si="3"/>
        <v>1.4530487274583861</v>
      </c>
      <c r="AD83">
        <f t="shared" si="4"/>
        <v>163.66612484735819</v>
      </c>
      <c r="AE83">
        <f>'IDT-1'!E83</f>
        <v>0</v>
      </c>
      <c r="AF83" s="26"/>
      <c r="AG83">
        <f t="shared" si="5"/>
        <v>163.66612484735819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2.0721144024514806</v>
      </c>
      <c r="F84">
        <f>GT_Spot!S84</f>
        <v>0</v>
      </c>
      <c r="G84">
        <f>PPCL_NG!S84</f>
        <v>39.39</v>
      </c>
      <c r="H84">
        <f>PPCL_Spot!S84</f>
        <v>37.1</v>
      </c>
      <c r="I84">
        <f>Bawana_NG!S84</f>
        <v>29</v>
      </c>
      <c r="J84">
        <f>Bawana_RLNG!S84</f>
        <v>0</v>
      </c>
      <c r="K84">
        <f>Bawana_Spot!S84</f>
        <v>7.7405774826531388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48.58</v>
      </c>
      <c r="AB84" s="117">
        <f>-STOA!Q84</f>
        <v>0</v>
      </c>
      <c r="AC84">
        <f t="shared" si="3"/>
        <v>1.442167688588921</v>
      </c>
      <c r="AD84">
        <f t="shared" si="4"/>
        <v>162.44052419651572</v>
      </c>
      <c r="AE84">
        <f>'IDT-1'!E84</f>
        <v>0</v>
      </c>
      <c r="AF84" s="26"/>
      <c r="AG84">
        <f t="shared" si="5"/>
        <v>162.44052419651572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2.0721144024514806</v>
      </c>
      <c r="F85">
        <f>GT_Spot!S85</f>
        <v>0</v>
      </c>
      <c r="G85">
        <f>PPCL_NG!S85</f>
        <v>39.39</v>
      </c>
      <c r="H85">
        <f>PPCL_Spot!S85</f>
        <v>36.94</v>
      </c>
      <c r="I85">
        <f>Bawana_NG!S85</f>
        <v>29</v>
      </c>
      <c r="J85">
        <f>Bawana_RLNG!S85</f>
        <v>0</v>
      </c>
      <c r="K85">
        <f>Bawana_Spot!S85</f>
        <v>7.7405774826531388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31.09</v>
      </c>
      <c r="AB85" s="117">
        <f>-STOA!Q85</f>
        <v>0</v>
      </c>
      <c r="AC85">
        <f t="shared" si="3"/>
        <v>1.4644102390328271</v>
      </c>
      <c r="AD85">
        <f t="shared" si="4"/>
        <v>124.76828164607177</v>
      </c>
      <c r="AE85">
        <f>'IDT-1'!E85</f>
        <v>0</v>
      </c>
      <c r="AF85" s="26"/>
      <c r="AG85">
        <f t="shared" si="5"/>
        <v>124.76828164607177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2.0721144024514806</v>
      </c>
      <c r="F86">
        <f>GT_Spot!S86</f>
        <v>0</v>
      </c>
      <c r="G86">
        <f>PPCL_NG!S86</f>
        <v>39.39</v>
      </c>
      <c r="H86">
        <f>PPCL_Spot!S86</f>
        <v>36.94</v>
      </c>
      <c r="I86">
        <f>Bawana_NG!S86</f>
        <v>29</v>
      </c>
      <c r="J86">
        <f>Bawana_RLNG!S86</f>
        <v>0</v>
      </c>
      <c r="K86">
        <f>Bawana_Spot!S86</f>
        <v>7.7405774826531388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24.29</v>
      </c>
      <c r="Z86" s="75">
        <f>IEX!Q86</f>
        <v>0</v>
      </c>
      <c r="AA86" s="117">
        <f>STOA!K86</f>
        <v>48.58</v>
      </c>
      <c r="AB86" s="117">
        <f>-STOA!Q86</f>
        <v>0</v>
      </c>
      <c r="AC86">
        <f t="shared" si="3"/>
        <v>1.6545116885889208</v>
      </c>
      <c r="AD86">
        <f t="shared" si="4"/>
        <v>186.35818019651572</v>
      </c>
      <c r="AE86">
        <f>'IDT-1'!E86</f>
        <v>0</v>
      </c>
      <c r="AF86" s="26"/>
      <c r="AG86">
        <f t="shared" si="5"/>
        <v>186.35818019651572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2.0721144024514806</v>
      </c>
      <c r="F87">
        <f>GT_Spot!S87</f>
        <v>0</v>
      </c>
      <c r="G87">
        <f>PPCL_NG!S87</f>
        <v>39.39</v>
      </c>
      <c r="H87">
        <f>PPCL_Spot!S87</f>
        <v>36.94</v>
      </c>
      <c r="I87">
        <f>Bawana_NG!S87</f>
        <v>29</v>
      </c>
      <c r="J87">
        <f>Bawana_RLNG!S87</f>
        <v>0</v>
      </c>
      <c r="K87">
        <f>Bawana_Spot!S87</f>
        <v>7.6905733243867891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19.43</v>
      </c>
      <c r="Z87" s="75">
        <f>IEX!Q87</f>
        <v>0</v>
      </c>
      <c r="AA87" s="117">
        <f>STOA!K87</f>
        <v>48.58</v>
      </c>
      <c r="AB87" s="117">
        <f>-STOA!Q87</f>
        <v>0</v>
      </c>
      <c r="AC87">
        <f t="shared" si="3"/>
        <v>1.6556942896071534</v>
      </c>
      <c r="AD87">
        <f t="shared" si="4"/>
        <v>176.44699343723113</v>
      </c>
      <c r="AE87">
        <f>'IDT-1'!E87</f>
        <v>0</v>
      </c>
      <c r="AF87" s="26"/>
      <c r="AG87">
        <f t="shared" si="5"/>
        <v>176.44699343723113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2.0721144024514806</v>
      </c>
      <c r="F88">
        <f>GT_Spot!S88</f>
        <v>0</v>
      </c>
      <c r="G88">
        <f>PPCL_NG!S88</f>
        <v>39.39</v>
      </c>
      <c r="H88">
        <f>PPCL_Spot!S88</f>
        <v>36.94</v>
      </c>
      <c r="I88">
        <f>Bawana_NG!S88</f>
        <v>29</v>
      </c>
      <c r="J88">
        <f>Bawana_RLNG!S88</f>
        <v>0</v>
      </c>
      <c r="K88">
        <f>Bawana_Spot!S88</f>
        <v>7.6905733243867891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19.43</v>
      </c>
      <c r="Z88" s="75">
        <f>IEX!Q88</f>
        <v>0</v>
      </c>
      <c r="AA88" s="117">
        <f>STOA!K88</f>
        <v>48.58</v>
      </c>
      <c r="AB88" s="117">
        <f>-STOA!Q88</f>
        <v>0</v>
      </c>
      <c r="AC88">
        <f t="shared" si="3"/>
        <v>1.6556942896071534</v>
      </c>
      <c r="AD88">
        <f t="shared" si="4"/>
        <v>176.44699343723113</v>
      </c>
      <c r="AE88">
        <f>'IDT-1'!E88</f>
        <v>0</v>
      </c>
      <c r="AF88" s="26"/>
      <c r="AG88">
        <f t="shared" si="5"/>
        <v>176.44699343723113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2.0721144024514806</v>
      </c>
      <c r="F89">
        <f>GT_Spot!S89</f>
        <v>0</v>
      </c>
      <c r="G89">
        <f>PPCL_NG!S89</f>
        <v>39.39</v>
      </c>
      <c r="H89">
        <f>PPCL_Spot!S89</f>
        <v>40.450000000000003</v>
      </c>
      <c r="I89">
        <f>Bawana_NG!S89</f>
        <v>29</v>
      </c>
      <c r="J89">
        <f>Bawana_RLNG!S89</f>
        <v>0</v>
      </c>
      <c r="K89">
        <f>Bawana_Spot!S89</f>
        <v>14.01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25.26</v>
      </c>
      <c r="AB89" s="117">
        <f>-STOA!Q89</f>
        <v>0</v>
      </c>
      <c r="AC89">
        <f t="shared" si="3"/>
        <v>1.3216026067415734</v>
      </c>
      <c r="AD89">
        <f t="shared" si="4"/>
        <v>148.86051179570993</v>
      </c>
      <c r="AE89">
        <f>'IDT-1'!E89</f>
        <v>0</v>
      </c>
      <c r="AF89" s="26"/>
      <c r="AG89">
        <f t="shared" si="5"/>
        <v>148.86051179570993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2.0721144024514806</v>
      </c>
      <c r="F90">
        <f>GT_Spot!S90</f>
        <v>0</v>
      </c>
      <c r="G90">
        <f>PPCL_NG!S90</f>
        <v>39.39</v>
      </c>
      <c r="H90">
        <f>PPCL_Spot!S90</f>
        <v>40.450000000000003</v>
      </c>
      <c r="I90">
        <f>Bawana_NG!S90</f>
        <v>29</v>
      </c>
      <c r="J90">
        <f>Bawana_RLNG!S90</f>
        <v>0</v>
      </c>
      <c r="K90">
        <f>Bawana_Spot!S90</f>
        <v>14.01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14.57</v>
      </c>
      <c r="Z90" s="75">
        <f>IEX!Q90</f>
        <v>0</v>
      </c>
      <c r="AA90" s="117">
        <f>STOA!K90</f>
        <v>48.58</v>
      </c>
      <c r="AB90" s="117">
        <f>-STOA!Q90</f>
        <v>0</v>
      </c>
      <c r="AC90">
        <f t="shared" si="3"/>
        <v>1.6994252443525502</v>
      </c>
      <c r="AD90">
        <f t="shared" si="4"/>
        <v>181.37268915809898</v>
      </c>
      <c r="AE90">
        <f>'IDT-1'!E90</f>
        <v>0</v>
      </c>
      <c r="AF90" s="26"/>
      <c r="AG90">
        <f t="shared" si="5"/>
        <v>181.37268915809898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2.0721144024514806</v>
      </c>
      <c r="F91">
        <f>GT_Spot!S91</f>
        <v>0</v>
      </c>
      <c r="G91">
        <f>PPCL_NG!S91</f>
        <v>39.39</v>
      </c>
      <c r="H91">
        <f>PPCL_Spot!S91</f>
        <v>40.450000000000003</v>
      </c>
      <c r="I91">
        <f>Bawana_NG!S91</f>
        <v>29</v>
      </c>
      <c r="J91">
        <f>Bawana_RLNG!S91</f>
        <v>0</v>
      </c>
      <c r="K91">
        <f>Bawana_Spot!S91</f>
        <v>14.01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14.57</v>
      </c>
      <c r="Z91" s="75">
        <f>IEX!Q91</f>
        <v>0</v>
      </c>
      <c r="AA91" s="117">
        <f>STOA!K91</f>
        <v>48.58</v>
      </c>
      <c r="AB91" s="117">
        <f>-STOA!Q91</f>
        <v>0</v>
      </c>
      <c r="AC91">
        <f t="shared" si="3"/>
        <v>1.6994252443525502</v>
      </c>
      <c r="AD91">
        <f t="shared" si="4"/>
        <v>181.37268915809898</v>
      </c>
      <c r="AE91">
        <f>'IDT-1'!E91</f>
        <v>0</v>
      </c>
      <c r="AF91" s="26"/>
      <c r="AG91">
        <f t="shared" si="5"/>
        <v>181.37268915809898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2.0721144024514806</v>
      </c>
      <c r="F92">
        <f>GT_Spot!S92</f>
        <v>0</v>
      </c>
      <c r="G92">
        <f>PPCL_NG!S92</f>
        <v>39.39</v>
      </c>
      <c r="H92">
        <f>PPCL_Spot!S92</f>
        <v>40.450000000000003</v>
      </c>
      <c r="I92">
        <f>Bawana_NG!S92</f>
        <v>29</v>
      </c>
      <c r="J92">
        <f>Bawana_RLNG!S92</f>
        <v>0</v>
      </c>
      <c r="K92">
        <f>Bawana_Spot!S92</f>
        <v>14.01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13.17</v>
      </c>
      <c r="Z92" s="75">
        <f>IEX!Q92</f>
        <v>0</v>
      </c>
      <c r="AA92" s="117">
        <f>STOA!K92</f>
        <v>48.58</v>
      </c>
      <c r="AB92" s="117">
        <f>-STOA!Q92</f>
        <v>0</v>
      </c>
      <c r="AC92">
        <f t="shared" si="3"/>
        <v>1.6871052443525498</v>
      </c>
      <c r="AD92">
        <f t="shared" si="4"/>
        <v>179.98500915809893</v>
      </c>
      <c r="AE92">
        <f>'IDT-1'!E92</f>
        <v>0</v>
      </c>
      <c r="AF92" s="26"/>
      <c r="AG92">
        <f t="shared" si="5"/>
        <v>179.98500915809893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2.0721144024514806</v>
      </c>
      <c r="F93">
        <f>GT_Spot!S93</f>
        <v>0</v>
      </c>
      <c r="G93">
        <f>PPCL_NG!S93</f>
        <v>39.39</v>
      </c>
      <c r="H93">
        <f>PPCL_Spot!S93</f>
        <v>37.5</v>
      </c>
      <c r="I93">
        <f>Bawana_NG!S93</f>
        <v>29</v>
      </c>
      <c r="J93">
        <f>Bawana_RLNG!S93</f>
        <v>0</v>
      </c>
      <c r="K93">
        <f>Bawana_Spot!S93</f>
        <v>14.01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21.37</v>
      </c>
      <c r="AB93" s="117">
        <f>-STOA!Q93</f>
        <v>0</v>
      </c>
      <c r="AC93">
        <f t="shared" si="3"/>
        <v>1.2614106067415731</v>
      </c>
      <c r="AD93">
        <f t="shared" si="4"/>
        <v>142.08070379570989</v>
      </c>
      <c r="AE93">
        <f>'IDT-1'!E93</f>
        <v>0</v>
      </c>
      <c r="AF93" s="26"/>
      <c r="AG93">
        <f t="shared" si="5"/>
        <v>142.08070379570989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2.0721144024514806</v>
      </c>
      <c r="F94">
        <f>GT_Spot!S94</f>
        <v>0</v>
      </c>
      <c r="G94">
        <f>PPCL_NG!S94</f>
        <v>39.39</v>
      </c>
      <c r="H94">
        <f>PPCL_Spot!S94</f>
        <v>37.5</v>
      </c>
      <c r="I94">
        <f>Bawana_NG!S94</f>
        <v>29</v>
      </c>
      <c r="J94">
        <f>Bawana_RLNG!S94</f>
        <v>0</v>
      </c>
      <c r="K94">
        <f>Bawana_Spot!S94</f>
        <v>12.969999999999999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12.42</v>
      </c>
      <c r="Z94" s="75">
        <f>IEX!Q94</f>
        <v>0</v>
      </c>
      <c r="AA94" s="117">
        <f>STOA!K94</f>
        <v>48.58</v>
      </c>
      <c r="AB94" s="117">
        <f>-STOA!Q94</f>
        <v>0</v>
      </c>
      <c r="AC94">
        <f t="shared" si="3"/>
        <v>1.6453932443525496</v>
      </c>
      <c r="AD94">
        <f t="shared" si="4"/>
        <v>175.28672115809891</v>
      </c>
      <c r="AE94">
        <f>'IDT-1'!E94</f>
        <v>0</v>
      </c>
      <c r="AF94" s="26"/>
      <c r="AG94">
        <f t="shared" si="5"/>
        <v>175.28672115809891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2.0721144024514806</v>
      </c>
      <c r="F95">
        <f>GT_Spot!S95</f>
        <v>0</v>
      </c>
      <c r="G95">
        <f>PPCL_NG!S95</f>
        <v>39.39</v>
      </c>
      <c r="H95">
        <f>PPCL_Spot!S95</f>
        <v>37.5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11.11</v>
      </c>
      <c r="Z95" s="75">
        <f>IEX!Q95</f>
        <v>0</v>
      </c>
      <c r="AA95" s="117">
        <f>STOA!K95</f>
        <v>48.58</v>
      </c>
      <c r="AB95" s="117">
        <f>-STOA!Q95</f>
        <v>0</v>
      </c>
      <c r="AC95">
        <f t="shared" si="3"/>
        <v>1.5197292443525496</v>
      </c>
      <c r="AD95">
        <f t="shared" si="4"/>
        <v>161.13238515809891</v>
      </c>
      <c r="AE95">
        <f>'IDT-1'!E95</f>
        <v>0</v>
      </c>
      <c r="AF95" s="26"/>
      <c r="AG95">
        <f t="shared" si="5"/>
        <v>161.13238515809891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2.0721144024514806</v>
      </c>
      <c r="F96">
        <f>GT_Spot!S96</f>
        <v>0</v>
      </c>
      <c r="G96">
        <f>PPCL_NG!S96</f>
        <v>39.39</v>
      </c>
      <c r="H96">
        <f>PPCL_Spot!S96</f>
        <v>37.5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10.6</v>
      </c>
      <c r="Z96" s="75">
        <f>IEX!Q96</f>
        <v>0</v>
      </c>
      <c r="AA96" s="117">
        <f>STOA!K96</f>
        <v>48.58</v>
      </c>
      <c r="AB96" s="117">
        <f>-STOA!Q96</f>
        <v>0</v>
      </c>
      <c r="AC96">
        <f t="shared" si="3"/>
        <v>1.5152412443525496</v>
      </c>
      <c r="AD96">
        <f t="shared" si="4"/>
        <v>160.6268731580989</v>
      </c>
      <c r="AE96">
        <f>'IDT-1'!E96</f>
        <v>0</v>
      </c>
      <c r="AF96" s="26"/>
      <c r="AG96">
        <f t="shared" si="5"/>
        <v>160.6268731580989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2.0721144024514806</v>
      </c>
      <c r="F97">
        <f>GT_Spot!S97</f>
        <v>0</v>
      </c>
      <c r="G97">
        <f>PPCL_NG!S97</f>
        <v>39.39</v>
      </c>
      <c r="H97">
        <f>PPCL_Spot!S97</f>
        <v>37.5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14.57</v>
      </c>
      <c r="AB97" s="117">
        <f>-STOA!Q97</f>
        <v>0</v>
      </c>
      <c r="AC97">
        <f t="shared" si="3"/>
        <v>1.0782826067415729</v>
      </c>
      <c r="AD97">
        <f t="shared" si="4"/>
        <v>121.4538317957099</v>
      </c>
      <c r="AE97">
        <f>'IDT-1'!E97</f>
        <v>0</v>
      </c>
      <c r="AF97" s="26"/>
      <c r="AG97">
        <f t="shared" si="5"/>
        <v>121.4538317957099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2.0721144024514806</v>
      </c>
      <c r="F98">
        <f>GT_Spot!S98</f>
        <v>0</v>
      </c>
      <c r="G98">
        <f>PPCL_NG!S98</f>
        <v>39.39</v>
      </c>
      <c r="H98">
        <f>PPCL_Spot!S98</f>
        <v>37.5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48.58</v>
      </c>
      <c r="AB98" s="117">
        <f>-STOA!Q98</f>
        <v>0</v>
      </c>
      <c r="AC98">
        <f t="shared" si="3"/>
        <v>1.3775706067415732</v>
      </c>
      <c r="AD98">
        <f t="shared" si="4"/>
        <v>155.1645437957099</v>
      </c>
      <c r="AE98">
        <f>'IDT-1'!E98</f>
        <v>0</v>
      </c>
      <c r="AF98" s="26"/>
      <c r="AG98">
        <f t="shared" si="5"/>
        <v>155.1645437957099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4.6942550387602963E-2</v>
      </c>
      <c r="F99">
        <f t="shared" si="6"/>
        <v>0</v>
      </c>
      <c r="G99">
        <f t="shared" si="6"/>
        <v>0.94534939581570532</v>
      </c>
      <c r="H99">
        <f t="shared" si="6"/>
        <v>0.50196205843718844</v>
      </c>
      <c r="I99">
        <f t="shared" si="6"/>
        <v>0.69069981816623582</v>
      </c>
      <c r="J99">
        <f t="shared" si="6"/>
        <v>0</v>
      </c>
      <c r="K99">
        <f t="shared" si="6"/>
        <v>5.4390616717510533E-2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0.29422749999999998</v>
      </c>
      <c r="Z99" s="75">
        <f t="shared" si="6"/>
        <v>-0.36499999999999999</v>
      </c>
      <c r="AA99" s="117">
        <f t="shared" si="6"/>
        <v>1.3232275</v>
      </c>
      <c r="AB99" s="117">
        <f t="shared" si="6"/>
        <v>0</v>
      </c>
      <c r="AC99">
        <f t="shared" si="6"/>
        <v>3.7735234583551852E-2</v>
      </c>
      <c r="AD99">
        <f t="shared" si="6"/>
        <v>3.3915642049406931</v>
      </c>
      <c r="AE99">
        <f t="shared" si="6"/>
        <v>0</v>
      </c>
      <c r="AG99">
        <f t="shared" si="6"/>
        <v>3.3915642049406931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-6.25E-2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4.3160333863275042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4.8600000000000003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0.15009309379968203</v>
      </c>
      <c r="AD3">
        <f>SUM(B3:AB3,AI3:AR3)-AC3</f>
        <v>16.90594029252782</v>
      </c>
      <c r="AE3">
        <f>'IDT-1'!D3</f>
        <v>0</v>
      </c>
      <c r="AF3" s="26"/>
      <c r="AG3">
        <f>SUM(AD3:AF3)</f>
        <v>16.90594029252782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4.8600000000000003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0.16288800000000001</v>
      </c>
      <c r="AD4">
        <f t="shared" ref="AD4:AD67" si="1">SUM(B4:AB4,AI4:AR4)-AC4</f>
        <v>18.347111999999999</v>
      </c>
      <c r="AE4">
        <f>'IDT-1'!D4</f>
        <v>0</v>
      </c>
      <c r="AF4" s="26"/>
      <c r="AG4">
        <f t="shared" ref="AG4:AG67" si="2">SUM(AD4:AF4)</f>
        <v>18.347111999999999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4.8600000000000003</v>
      </c>
      <c r="AB5" s="117">
        <f>-STOA!R5</f>
        <v>0</v>
      </c>
      <c r="AC5">
        <f t="shared" si="0"/>
        <v>0.16288800000000001</v>
      </c>
      <c r="AD5">
        <f t="shared" si="1"/>
        <v>18.347111999999999</v>
      </c>
      <c r="AE5">
        <f>'IDT-1'!D5</f>
        <v>0</v>
      </c>
      <c r="AF5" s="26"/>
      <c r="AG5">
        <f t="shared" si="2"/>
        <v>18.347111999999999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4.8600000000000003</v>
      </c>
      <c r="AB6" s="117">
        <f>-STOA!R6</f>
        <v>0</v>
      </c>
      <c r="AC6">
        <f t="shared" si="0"/>
        <v>0.16288800000000001</v>
      </c>
      <c r="AD6">
        <f t="shared" si="1"/>
        <v>18.347111999999999</v>
      </c>
      <c r="AE6">
        <f>'IDT-1'!D6</f>
        <v>0</v>
      </c>
      <c r="AF6" s="26"/>
      <c r="AG6">
        <f t="shared" si="2"/>
        <v>18.347111999999999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3.780752062708518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4.8600000000000003</v>
      </c>
      <c r="AB7" s="117">
        <f>-STOA!R7</f>
        <v>0</v>
      </c>
      <c r="AC7">
        <f t="shared" si="0"/>
        <v>0.19615861815183497</v>
      </c>
      <c r="AD7">
        <f t="shared" si="1"/>
        <v>22.094593444556683</v>
      </c>
      <c r="AE7">
        <f>'IDT-1'!D7</f>
        <v>0</v>
      </c>
      <c r="AF7" s="26"/>
      <c r="AG7">
        <f t="shared" si="2"/>
        <v>22.094593444556683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4.8600000000000003</v>
      </c>
      <c r="AB8" s="117">
        <f>-STOA!R8</f>
        <v>0</v>
      </c>
      <c r="AC8">
        <f t="shared" si="0"/>
        <v>0.16288800000000001</v>
      </c>
      <c r="AD8">
        <f t="shared" si="1"/>
        <v>18.347111999999999</v>
      </c>
      <c r="AE8">
        <f>'IDT-1'!D8</f>
        <v>0</v>
      </c>
      <c r="AF8" s="26"/>
      <c r="AG8">
        <f t="shared" si="2"/>
        <v>18.347111999999999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4.8600000000000003</v>
      </c>
      <c r="AB9" s="117">
        <f>-STOA!R9</f>
        <v>0</v>
      </c>
      <c r="AC9">
        <f t="shared" si="0"/>
        <v>0.18064425504439063</v>
      </c>
      <c r="AD9">
        <f t="shared" si="1"/>
        <v>16.329355744955606</v>
      </c>
      <c r="AE9">
        <f>'IDT-1'!D9</f>
        <v>0</v>
      </c>
      <c r="AF9" s="26"/>
      <c r="AG9">
        <f t="shared" si="2"/>
        <v>16.329355744955606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-2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4.8600000000000003</v>
      </c>
      <c r="AB10" s="117">
        <f>-STOA!R10</f>
        <v>0</v>
      </c>
      <c r="AC10">
        <f t="shared" si="0"/>
        <v>0.18064425504439063</v>
      </c>
      <c r="AD10">
        <f t="shared" si="1"/>
        <v>16.329355744955606</v>
      </c>
      <c r="AE10">
        <f>'IDT-1'!D10</f>
        <v>0</v>
      </c>
      <c r="AF10" s="26"/>
      <c r="AG10">
        <f t="shared" si="2"/>
        <v>16.329355744955606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-2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5.77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4.8600000000000003</v>
      </c>
      <c r="AB11" s="117">
        <f>-STOA!R11</f>
        <v>0</v>
      </c>
      <c r="AC11">
        <f t="shared" si="0"/>
        <v>0.16288800000000001</v>
      </c>
      <c r="AD11">
        <f t="shared" si="1"/>
        <v>18.347111999999999</v>
      </c>
      <c r="AE11">
        <f>'IDT-1'!D11</f>
        <v>0</v>
      </c>
      <c r="AF11" s="26"/>
      <c r="AG11">
        <f t="shared" si="2"/>
        <v>18.347111999999999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5.77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4.8600000000000003</v>
      </c>
      <c r="AB12" s="117">
        <f>-STOA!R12</f>
        <v>0</v>
      </c>
      <c r="AC12">
        <f t="shared" si="0"/>
        <v>0.18064425504439063</v>
      </c>
      <c r="AD12">
        <f t="shared" si="1"/>
        <v>16.329355744955606</v>
      </c>
      <c r="AE12">
        <f>'IDT-1'!D12</f>
        <v>0</v>
      </c>
      <c r="AF12" s="26"/>
      <c r="AG12">
        <f t="shared" si="2"/>
        <v>16.329355744955606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3.0297835868866509</v>
      </c>
      <c r="I13">
        <f>Bawana_NG!R13</f>
        <v>7.74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4.8600000000000003</v>
      </c>
      <c r="AB13" s="117">
        <f>-STOA!R13</f>
        <v>0</v>
      </c>
      <c r="AC13">
        <f t="shared" si="0"/>
        <v>0.20688609556460252</v>
      </c>
      <c r="AD13">
        <f t="shared" si="1"/>
        <v>23.302897491322046</v>
      </c>
      <c r="AE13">
        <f>'IDT-1'!D13</f>
        <v>0</v>
      </c>
      <c r="AF13" s="26"/>
      <c r="AG13">
        <f t="shared" si="2"/>
        <v>23.302897491322046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7.74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4.8600000000000003</v>
      </c>
      <c r="AB14" s="117">
        <f>-STOA!R14</f>
        <v>0</v>
      </c>
      <c r="AC14">
        <f t="shared" si="0"/>
        <v>0.19798025504439065</v>
      </c>
      <c r="AD14">
        <f t="shared" si="1"/>
        <v>18.282019744955608</v>
      </c>
      <c r="AE14">
        <f>'IDT-1'!D14</f>
        <v>0</v>
      </c>
      <c r="AF14" s="26"/>
      <c r="AG14">
        <f t="shared" si="2"/>
        <v>18.282019744955608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6.7752220155449972E-4</v>
      </c>
      <c r="I15">
        <f>Bawana_NG!R15</f>
        <v>7.74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4.8600000000000003</v>
      </c>
      <c r="AB15" s="117">
        <f>-STOA!R15</f>
        <v>0</v>
      </c>
      <c r="AC15">
        <f t="shared" si="0"/>
        <v>0.18022996219537368</v>
      </c>
      <c r="AD15">
        <f t="shared" si="1"/>
        <v>20.30044756000618</v>
      </c>
      <c r="AE15">
        <f>'IDT-1'!D15</f>
        <v>0</v>
      </c>
      <c r="AF15" s="26"/>
      <c r="AG15">
        <f t="shared" si="2"/>
        <v>20.30044756000618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6.7752220155449972E-4</v>
      </c>
      <c r="I16">
        <f>Bawana_NG!R16</f>
        <v>7.74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4.8600000000000003</v>
      </c>
      <c r="AB16" s="117">
        <f>-STOA!R16</f>
        <v>0</v>
      </c>
      <c r="AC16">
        <f t="shared" si="0"/>
        <v>0.19798621723976431</v>
      </c>
      <c r="AD16">
        <f t="shared" si="1"/>
        <v>18.282691304961787</v>
      </c>
      <c r="AE16">
        <f>'IDT-1'!D16</f>
        <v>0</v>
      </c>
      <c r="AF16" s="26"/>
      <c r="AG16">
        <f t="shared" si="2"/>
        <v>18.282691304961787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-2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6.7752220155449972E-4</v>
      </c>
      <c r="I17">
        <f>Bawana_NG!R17</f>
        <v>7.74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4.8600000000000003</v>
      </c>
      <c r="AB17" s="117">
        <f>-STOA!R17</f>
        <v>0</v>
      </c>
      <c r="AC17">
        <f t="shared" si="0"/>
        <v>0.19798621723976431</v>
      </c>
      <c r="AD17">
        <f t="shared" si="1"/>
        <v>18.282691304961787</v>
      </c>
      <c r="AE17">
        <f>'IDT-1'!D17</f>
        <v>0</v>
      </c>
      <c r="AF17" s="26"/>
      <c r="AG17">
        <f t="shared" si="2"/>
        <v>18.282691304961787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-2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7.74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4.8600000000000003</v>
      </c>
      <c r="AB18" s="117">
        <f>-STOA!R18</f>
        <v>0</v>
      </c>
      <c r="AC18">
        <f t="shared" si="0"/>
        <v>0.18022400000000002</v>
      </c>
      <c r="AD18">
        <f t="shared" si="1"/>
        <v>20.299776000000001</v>
      </c>
      <c r="AE18">
        <f>'IDT-1'!D18</f>
        <v>0</v>
      </c>
      <c r="AF18" s="26"/>
      <c r="AG18">
        <f t="shared" si="2"/>
        <v>20.299776000000001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3.03</v>
      </c>
      <c r="I19">
        <f>Bawana_NG!R19</f>
        <v>7.74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4.8600000000000003</v>
      </c>
      <c r="AB19" s="117">
        <f>-STOA!R19</f>
        <v>0</v>
      </c>
      <c r="AC19">
        <f t="shared" si="0"/>
        <v>0.21621599999999999</v>
      </c>
      <c r="AD19">
        <f t="shared" si="1"/>
        <v>24.353783999999997</v>
      </c>
      <c r="AE19">
        <f>'IDT-1'!D19</f>
        <v>0</v>
      </c>
      <c r="AF19" s="26"/>
      <c r="AG19">
        <f t="shared" si="2"/>
        <v>24.353783999999997</v>
      </c>
      <c r="AI19" s="75">
        <f>PXIL!L19</f>
        <v>0</v>
      </c>
      <c r="AJ19" s="75">
        <f>PXIL!R19</f>
        <v>0</v>
      </c>
      <c r="AK19" s="75">
        <f>RTM_IEX!L19</f>
        <v>1.06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7.74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4.8600000000000003</v>
      </c>
      <c r="AB20" s="117">
        <f>-STOA!R20</f>
        <v>0</v>
      </c>
      <c r="AC20">
        <f t="shared" si="0"/>
        <v>0.19798025504439065</v>
      </c>
      <c r="AD20">
        <f t="shared" si="1"/>
        <v>18.282019744955608</v>
      </c>
      <c r="AE20">
        <f>'IDT-1'!D20</f>
        <v>0</v>
      </c>
      <c r="AF20" s="26"/>
      <c r="AG20">
        <f t="shared" si="2"/>
        <v>18.282019744955608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7.74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4.8600000000000003</v>
      </c>
      <c r="AB21" s="117">
        <f>-STOA!R21</f>
        <v>0</v>
      </c>
      <c r="AC21">
        <f t="shared" si="0"/>
        <v>0.18022400000000002</v>
      </c>
      <c r="AD21">
        <f t="shared" si="1"/>
        <v>20.299776000000001</v>
      </c>
      <c r="AE21">
        <f>'IDT-1'!D21</f>
        <v>0</v>
      </c>
      <c r="AF21" s="26"/>
      <c r="AG21">
        <f t="shared" si="2"/>
        <v>20.299776000000001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7.74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4.8600000000000003</v>
      </c>
      <c r="AB22" s="117">
        <f>-STOA!R22</f>
        <v>0</v>
      </c>
      <c r="AC22">
        <f t="shared" si="0"/>
        <v>0.18022400000000002</v>
      </c>
      <c r="AD22">
        <f t="shared" si="1"/>
        <v>20.299776000000001</v>
      </c>
      <c r="AE22">
        <f>'IDT-1'!D22</f>
        <v>0</v>
      </c>
      <c r="AF22" s="26"/>
      <c r="AG22">
        <f t="shared" si="2"/>
        <v>20.299776000000001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6.7752220155449972E-4</v>
      </c>
      <c r="I23">
        <f>Bawana_NG!R23</f>
        <v>7.74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4.8600000000000003</v>
      </c>
      <c r="AB23" s="117">
        <f>-STOA!R23</f>
        <v>0</v>
      </c>
      <c r="AC23">
        <f t="shared" si="0"/>
        <v>0.18022996219537368</v>
      </c>
      <c r="AD23">
        <f t="shared" si="1"/>
        <v>20.30044756000618</v>
      </c>
      <c r="AE23">
        <f>'IDT-1'!D23</f>
        <v>0</v>
      </c>
      <c r="AF23" s="26"/>
      <c r="AG23">
        <f t="shared" si="2"/>
        <v>20.30044756000618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6.7752220155449972E-4</v>
      </c>
      <c r="I24">
        <f>Bawana_NG!R24</f>
        <v>7.74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4.8600000000000003</v>
      </c>
      <c r="AB24" s="117">
        <f>-STOA!R24</f>
        <v>0</v>
      </c>
      <c r="AC24">
        <f t="shared" si="0"/>
        <v>0.18022996219537368</v>
      </c>
      <c r="AD24">
        <f t="shared" si="1"/>
        <v>20.30044756000618</v>
      </c>
      <c r="AE24">
        <f>'IDT-1'!D24</f>
        <v>0</v>
      </c>
      <c r="AF24" s="26"/>
      <c r="AG24">
        <f t="shared" si="2"/>
        <v>20.30044756000618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3.7807190857874651</v>
      </c>
      <c r="I25">
        <f>Bawana_NG!R25</f>
        <v>7.74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4.8600000000000003</v>
      </c>
      <c r="AB25" s="117">
        <f>-STOA!R25</f>
        <v>0</v>
      </c>
      <c r="AC25">
        <f t="shared" si="0"/>
        <v>0.2221183279549297</v>
      </c>
      <c r="AD25">
        <f t="shared" si="1"/>
        <v>25.018600757832534</v>
      </c>
      <c r="AE25">
        <f>'IDT-1'!D25</f>
        <v>0</v>
      </c>
      <c r="AF25" s="26"/>
      <c r="AG25">
        <f t="shared" si="2"/>
        <v>25.018600757832534</v>
      </c>
      <c r="AI25" s="75">
        <f>PXIL!L25</f>
        <v>0</v>
      </c>
      <c r="AJ25" s="75">
        <f>PXIL!R25</f>
        <v>0</v>
      </c>
      <c r="AK25" s="75">
        <f>RTM_IEX!L25</f>
        <v>0.98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7.74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4.8600000000000003</v>
      </c>
      <c r="AB26" s="117">
        <f>-STOA!R26</f>
        <v>0</v>
      </c>
      <c r="AC26">
        <f t="shared" si="0"/>
        <v>0.18910212752219535</v>
      </c>
      <c r="AD26">
        <f t="shared" si="1"/>
        <v>19.290897872477807</v>
      </c>
      <c r="AE26">
        <f>'IDT-1'!D26</f>
        <v>0</v>
      </c>
      <c r="AF26" s="26"/>
      <c r="AG26">
        <f t="shared" si="2"/>
        <v>19.290897872477807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7.74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7.77</v>
      </c>
      <c r="AB27" s="117">
        <f>-STOA!R27</f>
        <v>0</v>
      </c>
      <c r="AC27">
        <f t="shared" si="0"/>
        <v>0.22358825504439064</v>
      </c>
      <c r="AD27">
        <f t="shared" si="1"/>
        <v>21.16641174495561</v>
      </c>
      <c r="AE27">
        <f>'IDT-1'!D27</f>
        <v>0</v>
      </c>
      <c r="AF27" s="26"/>
      <c r="AG27">
        <f t="shared" si="2"/>
        <v>21.16641174495561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-2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7.74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7.77</v>
      </c>
      <c r="AB28" s="117">
        <f>-STOA!R28</f>
        <v>0</v>
      </c>
      <c r="AC28">
        <f t="shared" si="0"/>
        <v>0.23246638256658597</v>
      </c>
      <c r="AD28">
        <f t="shared" si="1"/>
        <v>20.157533617433415</v>
      </c>
      <c r="AE28">
        <f>'IDT-1'!D28</f>
        <v>0</v>
      </c>
      <c r="AF28" s="26"/>
      <c r="AG28">
        <f t="shared" si="2"/>
        <v>20.157533617433415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-3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7.74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7.77</v>
      </c>
      <c r="AB29" s="117">
        <f>-STOA!R29</f>
        <v>0</v>
      </c>
      <c r="AC29">
        <f t="shared" si="0"/>
        <v>0.23246638256658597</v>
      </c>
      <c r="AD29">
        <f t="shared" si="1"/>
        <v>20.157533617433415</v>
      </c>
      <c r="AE29">
        <f>'IDT-1'!D29</f>
        <v>0</v>
      </c>
      <c r="AF29" s="26"/>
      <c r="AG29">
        <f t="shared" si="2"/>
        <v>20.157533617433415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-3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7.74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7.77</v>
      </c>
      <c r="AB30" s="117">
        <f>-STOA!R30</f>
        <v>0</v>
      </c>
      <c r="AC30">
        <f t="shared" si="0"/>
        <v>0.23246638256658597</v>
      </c>
      <c r="AD30">
        <f t="shared" si="1"/>
        <v>20.157533617433415</v>
      </c>
      <c r="AE30">
        <f>'IDT-1'!D30</f>
        <v>0</v>
      </c>
      <c r="AF30" s="26"/>
      <c r="AG30">
        <f t="shared" si="2"/>
        <v>20.157533617433415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-3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1.51</v>
      </c>
      <c r="I31">
        <f>Bawana_NG!R31</f>
        <v>7.74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7.77</v>
      </c>
      <c r="AB31" s="117">
        <f>-STOA!R31</f>
        <v>0</v>
      </c>
      <c r="AC31">
        <f t="shared" si="0"/>
        <v>0.27042400000000005</v>
      </c>
      <c r="AD31">
        <f t="shared" si="1"/>
        <v>30.459576000000006</v>
      </c>
      <c r="AE31">
        <f>'IDT-1'!D31</f>
        <v>0</v>
      </c>
      <c r="AF31" s="26"/>
      <c r="AG31">
        <f t="shared" si="2"/>
        <v>30.459576000000006</v>
      </c>
      <c r="AI31" s="75">
        <f>PXIL!L31</f>
        <v>0</v>
      </c>
      <c r="AJ31" s="75">
        <f>PXIL!R31</f>
        <v>0</v>
      </c>
      <c r="AK31" s="75">
        <f>RTM_IEX!L31</f>
        <v>5.83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7.74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7.77</v>
      </c>
      <c r="AB32" s="117">
        <f>-STOA!R32</f>
        <v>0</v>
      </c>
      <c r="AC32">
        <f t="shared" si="0"/>
        <v>0.20583200000000001</v>
      </c>
      <c r="AD32">
        <f t="shared" si="1"/>
        <v>23.184168</v>
      </c>
      <c r="AE32">
        <f>'IDT-1'!D32</f>
        <v>0</v>
      </c>
      <c r="AF32" s="26"/>
      <c r="AG32">
        <f t="shared" si="2"/>
        <v>23.184168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7.74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7.77</v>
      </c>
      <c r="AB33" s="117">
        <f>-STOA!R33</f>
        <v>0</v>
      </c>
      <c r="AC33">
        <f t="shared" si="0"/>
        <v>0.20583200000000001</v>
      </c>
      <c r="AD33">
        <f t="shared" si="1"/>
        <v>23.184168</v>
      </c>
      <c r="AE33">
        <f>'IDT-1'!D33</f>
        <v>0</v>
      </c>
      <c r="AF33" s="26"/>
      <c r="AG33">
        <f t="shared" si="2"/>
        <v>23.184168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7.74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7.77</v>
      </c>
      <c r="AB34" s="117">
        <f>-STOA!R34</f>
        <v>0</v>
      </c>
      <c r="AC34">
        <f t="shared" si="0"/>
        <v>0.20583200000000001</v>
      </c>
      <c r="AD34">
        <f t="shared" si="1"/>
        <v>23.184168</v>
      </c>
      <c r="AE34">
        <f>'IDT-1'!D34</f>
        <v>0</v>
      </c>
      <c r="AF34" s="26"/>
      <c r="AG34">
        <f t="shared" si="2"/>
        <v>23.184168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8.8199999999999985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7.77</v>
      </c>
      <c r="AB35" s="117">
        <f>-STOA!R35</f>
        <v>0</v>
      </c>
      <c r="AC35">
        <f t="shared" si="0"/>
        <v>0.215336</v>
      </c>
      <c r="AD35">
        <f t="shared" si="1"/>
        <v>24.254663999999998</v>
      </c>
      <c r="AE35">
        <f>'IDT-1'!D35</f>
        <v>0</v>
      </c>
      <c r="AF35" s="26"/>
      <c r="AG35">
        <f t="shared" si="2"/>
        <v>24.254663999999998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8.8199999999999985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7.77</v>
      </c>
      <c r="AB36" s="117">
        <f>-STOA!R36</f>
        <v>0</v>
      </c>
      <c r="AC36">
        <f t="shared" si="0"/>
        <v>0.215336</v>
      </c>
      <c r="AD36">
        <f t="shared" si="1"/>
        <v>24.254663999999998</v>
      </c>
      <c r="AE36">
        <f>'IDT-1'!D36</f>
        <v>0</v>
      </c>
      <c r="AF36" s="26"/>
      <c r="AG36">
        <f t="shared" si="2"/>
        <v>24.254663999999998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1.51</v>
      </c>
      <c r="I37">
        <f>Bawana_NG!R37</f>
        <v>8.8199999999999985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7.77</v>
      </c>
      <c r="AB37" s="117">
        <f>-STOA!R37</f>
        <v>0</v>
      </c>
      <c r="AC37">
        <f t="shared" si="0"/>
        <v>0.24569600000000003</v>
      </c>
      <c r="AD37">
        <f t="shared" si="1"/>
        <v>27.674304000000003</v>
      </c>
      <c r="AE37">
        <f>'IDT-1'!D37</f>
        <v>0</v>
      </c>
      <c r="AF37" s="26"/>
      <c r="AG37">
        <f t="shared" si="2"/>
        <v>27.674304000000003</v>
      </c>
      <c r="AI37" s="75">
        <f>PXIL!L37</f>
        <v>0</v>
      </c>
      <c r="AJ37" s="75">
        <f>PXIL!R37</f>
        <v>0</v>
      </c>
      <c r="AK37" s="75">
        <f>RTM_IEX!L37</f>
        <v>1.94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8.8199999999999985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7.77</v>
      </c>
      <c r="AB38" s="117">
        <f>-STOA!R38</f>
        <v>0</v>
      </c>
      <c r="AC38">
        <f t="shared" si="0"/>
        <v>0.215336</v>
      </c>
      <c r="AD38">
        <f t="shared" si="1"/>
        <v>24.254663999999998</v>
      </c>
      <c r="AE38">
        <f>'IDT-1'!D38</f>
        <v>0</v>
      </c>
      <c r="AF38" s="26"/>
      <c r="AG38">
        <f t="shared" si="2"/>
        <v>24.254663999999998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8.8199999999999985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7.77</v>
      </c>
      <c r="AB39" s="117">
        <f>-STOA!R39</f>
        <v>0</v>
      </c>
      <c r="AC39">
        <f t="shared" si="0"/>
        <v>0.215336</v>
      </c>
      <c r="AD39">
        <f t="shared" si="1"/>
        <v>24.254663999999998</v>
      </c>
      <c r="AE39">
        <f>'IDT-1'!D39</f>
        <v>0</v>
      </c>
      <c r="AF39" s="26"/>
      <c r="AG39">
        <f t="shared" si="2"/>
        <v>24.254663999999998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8.8199999999999985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7.77</v>
      </c>
      <c r="AB40" s="117">
        <f>-STOA!R40</f>
        <v>0</v>
      </c>
      <c r="AC40">
        <f t="shared" si="0"/>
        <v>0.215336</v>
      </c>
      <c r="AD40">
        <f t="shared" si="1"/>
        <v>24.254663999999998</v>
      </c>
      <c r="AE40">
        <f>'IDT-1'!D40</f>
        <v>0</v>
      </c>
      <c r="AF40" s="26"/>
      <c r="AG40">
        <f t="shared" si="2"/>
        <v>24.254663999999998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8.8199999999999985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7.77</v>
      </c>
      <c r="AB41" s="117">
        <f>-STOA!R41</f>
        <v>0</v>
      </c>
      <c r="AC41">
        <f t="shared" si="0"/>
        <v>0.215336</v>
      </c>
      <c r="AD41">
        <f t="shared" si="1"/>
        <v>24.254663999999998</v>
      </c>
      <c r="AE41">
        <f>'IDT-1'!D41</f>
        <v>0</v>
      </c>
      <c r="AF41" s="26"/>
      <c r="AG41">
        <f t="shared" si="2"/>
        <v>24.254663999999998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8.8199999999999985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7.77</v>
      </c>
      <c r="AB42" s="117">
        <f>-STOA!R42</f>
        <v>0</v>
      </c>
      <c r="AC42">
        <f t="shared" si="0"/>
        <v>0.215336</v>
      </c>
      <c r="AD42">
        <f t="shared" si="1"/>
        <v>24.254663999999998</v>
      </c>
      <c r="AE42">
        <f>'IDT-1'!D42</f>
        <v>0</v>
      </c>
      <c r="AF42" s="26"/>
      <c r="AG42">
        <f t="shared" si="2"/>
        <v>24.254663999999998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7.8793938927774771</v>
      </c>
      <c r="H43">
        <f>PPCL_Spot!R43</f>
        <v>0</v>
      </c>
      <c r="I43">
        <f>Bawana_NG!R43</f>
        <v>8.8199999999999985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7.77</v>
      </c>
      <c r="AB43" s="117">
        <f>-STOA!R43</f>
        <v>0</v>
      </c>
      <c r="AC43">
        <f t="shared" si="0"/>
        <v>0.24525066625644179</v>
      </c>
      <c r="AD43">
        <f t="shared" si="1"/>
        <v>27.624143226521031</v>
      </c>
      <c r="AE43">
        <f>'IDT-1'!D43</f>
        <v>0</v>
      </c>
      <c r="AF43" s="26"/>
      <c r="AG43">
        <f t="shared" si="2"/>
        <v>27.624143226521031</v>
      </c>
      <c r="AI43" s="75">
        <f>PXIL!L43</f>
        <v>0</v>
      </c>
      <c r="AJ43" s="75">
        <f>PXIL!R43</f>
        <v>0</v>
      </c>
      <c r="AK43" s="75">
        <f>RTM_IEX!L43</f>
        <v>3.4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7.8793938927774771</v>
      </c>
      <c r="H44">
        <f>PPCL_Spot!R44</f>
        <v>0</v>
      </c>
      <c r="I44">
        <f>Bawana_NG!R44</f>
        <v>8.8199999999999985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7.77</v>
      </c>
      <c r="AB44" s="117">
        <f>-STOA!R44</f>
        <v>0</v>
      </c>
      <c r="AC44">
        <f t="shared" si="0"/>
        <v>0.21533066625644179</v>
      </c>
      <c r="AD44">
        <f t="shared" si="1"/>
        <v>24.254063226521033</v>
      </c>
      <c r="AE44">
        <f>'IDT-1'!D44</f>
        <v>0</v>
      </c>
      <c r="AF44" s="26"/>
      <c r="AG44">
        <f t="shared" si="2"/>
        <v>24.254063226521033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7.8793938927774771</v>
      </c>
      <c r="H45">
        <f>PPCL_Spot!R45</f>
        <v>0</v>
      </c>
      <c r="I45">
        <f>Bawana_NG!R45</f>
        <v>8.8199999999999985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7.77</v>
      </c>
      <c r="AB45" s="117">
        <f>-STOA!R45</f>
        <v>0</v>
      </c>
      <c r="AC45">
        <f t="shared" si="0"/>
        <v>0.21533066625644179</v>
      </c>
      <c r="AD45">
        <f t="shared" si="1"/>
        <v>24.254063226521033</v>
      </c>
      <c r="AE45">
        <f>'IDT-1'!D45</f>
        <v>0</v>
      </c>
      <c r="AF45" s="26"/>
      <c r="AG45">
        <f t="shared" si="2"/>
        <v>24.254063226521033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7.8793938927774771</v>
      </c>
      <c r="H46">
        <f>PPCL_Spot!R46</f>
        <v>0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7.77</v>
      </c>
      <c r="AB46" s="117">
        <f>-STOA!R46</f>
        <v>0</v>
      </c>
      <c r="AC46">
        <f t="shared" si="0"/>
        <v>0.21533066625644179</v>
      </c>
      <c r="AD46">
        <f t="shared" si="1"/>
        <v>24.254063226521033</v>
      </c>
      <c r="AE46">
        <f>'IDT-1'!D46</f>
        <v>0</v>
      </c>
      <c r="AF46" s="26"/>
      <c r="AG46">
        <f t="shared" si="2"/>
        <v>24.254063226521033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7.8793938927774771</v>
      </c>
      <c r="H47">
        <f>PPCL_Spot!R47</f>
        <v>0</v>
      </c>
      <c r="I47">
        <f>Bawana_NG!R47</f>
        <v>8.8199999999999985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7.77</v>
      </c>
      <c r="AB47" s="117">
        <f>-STOA!R47</f>
        <v>0</v>
      </c>
      <c r="AC47">
        <f t="shared" si="0"/>
        <v>0.21533066625644179</v>
      </c>
      <c r="AD47">
        <f t="shared" si="1"/>
        <v>24.254063226521033</v>
      </c>
      <c r="AE47">
        <f>'IDT-1'!D47</f>
        <v>0</v>
      </c>
      <c r="AF47" s="26"/>
      <c r="AG47">
        <f t="shared" si="2"/>
        <v>24.254063226521033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7.8793938927774771</v>
      </c>
      <c r="H48">
        <f>PPCL_Spot!R48</f>
        <v>0</v>
      </c>
      <c r="I48">
        <f>Bawana_NG!R48</f>
        <v>8.8199999999999985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7.77</v>
      </c>
      <c r="AB48" s="117">
        <f>-STOA!R48</f>
        <v>0</v>
      </c>
      <c r="AC48">
        <f t="shared" si="0"/>
        <v>0.21533066625644179</v>
      </c>
      <c r="AD48">
        <f t="shared" si="1"/>
        <v>24.254063226521033</v>
      </c>
      <c r="AE48">
        <f>'IDT-1'!D48</f>
        <v>0</v>
      </c>
      <c r="AF48" s="26"/>
      <c r="AG48">
        <f t="shared" si="2"/>
        <v>24.254063226521033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7.8793938927774771</v>
      </c>
      <c r="H49">
        <f>PPCL_Spot!R49</f>
        <v>0</v>
      </c>
      <c r="I49">
        <f>Bawana_NG!R49</f>
        <v>8.8199999999999985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7.77</v>
      </c>
      <c r="AB49" s="117">
        <f>-STOA!R49</f>
        <v>0</v>
      </c>
      <c r="AC49">
        <f t="shared" si="0"/>
        <v>0.26149692937185742</v>
      </c>
      <c r="AD49">
        <f t="shared" si="1"/>
        <v>19.007896963405617</v>
      </c>
      <c r="AE49">
        <f>'IDT-1'!D49</f>
        <v>0</v>
      </c>
      <c r="AF49" s="26"/>
      <c r="AG49">
        <f t="shared" si="2"/>
        <v>19.007896963405617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-5.2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7.8793938927774771</v>
      </c>
      <c r="H50">
        <f>PPCL_Spot!R50</f>
        <v>0</v>
      </c>
      <c r="I50">
        <f>Bawana_NG!R50</f>
        <v>8.8199999999999985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7.77</v>
      </c>
      <c r="AB50" s="117">
        <f>-STOA!R50</f>
        <v>0</v>
      </c>
      <c r="AC50">
        <f t="shared" si="0"/>
        <v>0.21533066625644179</v>
      </c>
      <c r="AD50">
        <f t="shared" si="1"/>
        <v>24.254063226521033</v>
      </c>
      <c r="AE50">
        <f>'IDT-1'!D50</f>
        <v>0</v>
      </c>
      <c r="AF50" s="26"/>
      <c r="AG50">
        <f t="shared" si="2"/>
        <v>24.254063226521033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7.8793938927774771</v>
      </c>
      <c r="H51">
        <f>PPCL_Spot!R51</f>
        <v>0</v>
      </c>
      <c r="I51">
        <f>Bawana_NG!R51</f>
        <v>8.8199999999999985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7.77</v>
      </c>
      <c r="AB51" s="117">
        <f>-STOA!R51</f>
        <v>0</v>
      </c>
      <c r="AC51">
        <f t="shared" si="0"/>
        <v>0.22776004478751524</v>
      </c>
      <c r="AD51">
        <f t="shared" si="1"/>
        <v>22.841633847989961</v>
      </c>
      <c r="AE51">
        <f>'IDT-1'!D51</f>
        <v>0</v>
      </c>
      <c r="AF51" s="26"/>
      <c r="AG51">
        <f t="shared" si="2"/>
        <v>22.841633847989961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-1.4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7.8793938927774771</v>
      </c>
      <c r="H52">
        <f>PPCL_Spot!R52</f>
        <v>0</v>
      </c>
      <c r="I52">
        <f>Bawana_NG!R52</f>
        <v>8.8199999999999985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7.77</v>
      </c>
      <c r="AB52" s="117">
        <f>-STOA!R52</f>
        <v>0</v>
      </c>
      <c r="AC52">
        <f t="shared" si="0"/>
        <v>0.22776004478751524</v>
      </c>
      <c r="AD52">
        <f t="shared" si="1"/>
        <v>22.841633847989961</v>
      </c>
      <c r="AE52">
        <f>'IDT-1'!D52</f>
        <v>0</v>
      </c>
      <c r="AF52" s="26"/>
      <c r="AG52">
        <f t="shared" si="2"/>
        <v>22.841633847989961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-1.4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7.8793938927774771</v>
      </c>
      <c r="H53">
        <f>PPCL_Spot!R53</f>
        <v>0</v>
      </c>
      <c r="I53">
        <f>Bawana_NG!R53</f>
        <v>8.8199999999999985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7.77</v>
      </c>
      <c r="AB53" s="117">
        <f>-STOA!R53</f>
        <v>0</v>
      </c>
      <c r="AC53">
        <f t="shared" si="0"/>
        <v>0.22776004478751524</v>
      </c>
      <c r="AD53">
        <f t="shared" si="1"/>
        <v>22.841633847989961</v>
      </c>
      <c r="AE53">
        <f>'IDT-1'!D53</f>
        <v>0</v>
      </c>
      <c r="AF53" s="26"/>
      <c r="AG53">
        <f t="shared" si="2"/>
        <v>22.841633847989961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-1.4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7.8793938927774771</v>
      </c>
      <c r="H54">
        <f>PPCL_Spot!R54</f>
        <v>0</v>
      </c>
      <c r="I54">
        <f>Bawana_NG!R54</f>
        <v>8.8199999999999985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7.77</v>
      </c>
      <c r="AB54" s="117">
        <f>-STOA!R54</f>
        <v>0</v>
      </c>
      <c r="AC54">
        <f t="shared" si="0"/>
        <v>0.22687223203529572</v>
      </c>
      <c r="AD54">
        <f t="shared" si="1"/>
        <v>22.94252166074218</v>
      </c>
      <c r="AE54">
        <f>'IDT-1'!D54</f>
        <v>0</v>
      </c>
      <c r="AF54" s="26"/>
      <c r="AG54">
        <f t="shared" si="2"/>
        <v>22.94252166074218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-1.3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7.8793938927774771</v>
      </c>
      <c r="H55">
        <f>PPCL_Spot!R55</f>
        <v>0</v>
      </c>
      <c r="I55">
        <f>Bawana_NG!R55</f>
        <v>8.8199999999999985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7.77</v>
      </c>
      <c r="AB55" s="117">
        <f>-STOA!R55</f>
        <v>0</v>
      </c>
      <c r="AC55">
        <f t="shared" si="0"/>
        <v>0.25084317634522307</v>
      </c>
      <c r="AD55">
        <f t="shared" si="1"/>
        <v>20.218550716432251</v>
      </c>
      <c r="AE55">
        <f>'IDT-1'!D55</f>
        <v>0</v>
      </c>
      <c r="AF55" s="26"/>
      <c r="AG55">
        <f t="shared" si="2"/>
        <v>20.218550716432251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7.8793938927774771</v>
      </c>
      <c r="H56">
        <f>PPCL_Spot!R56</f>
        <v>0</v>
      </c>
      <c r="I56">
        <f>Bawana_NG!R56</f>
        <v>8.8199999999999985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7.77</v>
      </c>
      <c r="AB56" s="117">
        <f>-STOA!R56</f>
        <v>0</v>
      </c>
      <c r="AC56">
        <f t="shared" si="0"/>
        <v>0.2367146662564418</v>
      </c>
      <c r="AD56">
        <f t="shared" si="1"/>
        <v>26.662679226521032</v>
      </c>
      <c r="AE56">
        <f>'IDT-1'!D56</f>
        <v>0</v>
      </c>
      <c r="AF56" s="26"/>
      <c r="AG56">
        <f t="shared" si="2"/>
        <v>26.662679226521032</v>
      </c>
      <c r="AI56" s="75">
        <f>PXIL!L56</f>
        <v>0</v>
      </c>
      <c r="AJ56" s="75">
        <f>PXIL!R56</f>
        <v>0</v>
      </c>
      <c r="AK56" s="75">
        <f>RTM_IEX!L56</f>
        <v>2.4300000000000002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8.8199999999999985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7.77</v>
      </c>
      <c r="AB57" s="117">
        <f>-STOA!R57</f>
        <v>0</v>
      </c>
      <c r="AC57">
        <f t="shared" si="0"/>
        <v>0.21888725100887813</v>
      </c>
      <c r="AD57">
        <f t="shared" si="1"/>
        <v>23.851112748991124</v>
      </c>
      <c r="AE57">
        <f>'IDT-1'!D57</f>
        <v>0</v>
      </c>
      <c r="AF57" s="26"/>
      <c r="AG57">
        <f t="shared" si="2"/>
        <v>23.851112748991124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-0.4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8.8199999999999985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7.77</v>
      </c>
      <c r="AB58" s="117">
        <f>-STOA!R58</f>
        <v>0</v>
      </c>
      <c r="AC58">
        <f t="shared" si="0"/>
        <v>0.22131999999999999</v>
      </c>
      <c r="AD58">
        <f t="shared" si="1"/>
        <v>24.92868</v>
      </c>
      <c r="AE58">
        <f>'IDT-1'!D58</f>
        <v>0</v>
      </c>
      <c r="AF58" s="26"/>
      <c r="AG58">
        <f t="shared" si="2"/>
        <v>24.92868</v>
      </c>
      <c r="AI58" s="75">
        <f>PXIL!L58</f>
        <v>0</v>
      </c>
      <c r="AJ58" s="75">
        <f>PXIL!R58</f>
        <v>0</v>
      </c>
      <c r="AK58" s="75">
        <f>RTM_IEX!L58</f>
        <v>0.68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7.83</v>
      </c>
      <c r="I59">
        <f>Bawana_NG!R59</f>
        <v>8.8199999999999985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7.77</v>
      </c>
      <c r="AB59" s="117">
        <f>-STOA!R59</f>
        <v>0</v>
      </c>
      <c r="AC59">
        <f t="shared" si="0"/>
        <v>0.28934399999999999</v>
      </c>
      <c r="AD59">
        <f t="shared" si="1"/>
        <v>32.590655999999996</v>
      </c>
      <c r="AE59">
        <f>'IDT-1'!D59</f>
        <v>0</v>
      </c>
      <c r="AF59" s="26"/>
      <c r="AG59">
        <f t="shared" si="2"/>
        <v>32.590655999999996</v>
      </c>
      <c r="AI59" s="75">
        <f>PXIL!L59</f>
        <v>0</v>
      </c>
      <c r="AJ59" s="75">
        <f>PXIL!R59</f>
        <v>0</v>
      </c>
      <c r="AK59" s="75">
        <f>RTM_IEX!L59</f>
        <v>0.57999999999999996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7.83</v>
      </c>
      <c r="I60">
        <f>Bawana_NG!R60</f>
        <v>8.8199999999999985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7.77</v>
      </c>
      <c r="AB60" s="117">
        <f>-STOA!R60</f>
        <v>0</v>
      </c>
      <c r="AC60">
        <f t="shared" si="0"/>
        <v>0.28767199999999998</v>
      </c>
      <c r="AD60">
        <f t="shared" si="1"/>
        <v>32.402327999999997</v>
      </c>
      <c r="AE60">
        <f>'IDT-1'!D60</f>
        <v>0</v>
      </c>
      <c r="AF60" s="26"/>
      <c r="AG60">
        <f t="shared" si="2"/>
        <v>32.402327999999997</v>
      </c>
      <c r="AI60" s="75">
        <f>PXIL!L60</f>
        <v>0</v>
      </c>
      <c r="AJ60" s="75">
        <f>PXIL!R60</f>
        <v>0</v>
      </c>
      <c r="AK60" s="75">
        <f>RTM_IEX!L60</f>
        <v>0.39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7.83</v>
      </c>
      <c r="I61">
        <f>Bawana_NG!R61</f>
        <v>8.8199999999999985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7.77</v>
      </c>
      <c r="AB61" s="117">
        <f>-STOA!R61</f>
        <v>0</v>
      </c>
      <c r="AC61">
        <f t="shared" si="0"/>
        <v>0.33395751412429375</v>
      </c>
      <c r="AD61">
        <f t="shared" si="1"/>
        <v>26.366042485875703</v>
      </c>
      <c r="AE61">
        <f>'IDT-1'!D61</f>
        <v>0</v>
      </c>
      <c r="AF61" s="26"/>
      <c r="AG61">
        <f t="shared" si="2"/>
        <v>26.366042485875703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-5.6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7.83</v>
      </c>
      <c r="I62">
        <f>Bawana_NG!R62</f>
        <v>8.8199999999999985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7.77</v>
      </c>
      <c r="AB62" s="117">
        <f>-STOA!R62</f>
        <v>0</v>
      </c>
      <c r="AC62">
        <f t="shared" si="0"/>
        <v>0.37302127522195316</v>
      </c>
      <c r="AD62">
        <f t="shared" si="1"/>
        <v>21.926978724778046</v>
      </c>
      <c r="AE62">
        <f>'IDT-1'!D62</f>
        <v>0</v>
      </c>
      <c r="AF62" s="26"/>
      <c r="AG62">
        <f t="shared" si="2"/>
        <v>21.926978724778046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7.83</v>
      </c>
      <c r="I63">
        <f>Bawana_NG!R63</f>
        <v>8.8199999999999985</v>
      </c>
      <c r="J63">
        <f>Bawana_RLNG!R63</f>
        <v>0</v>
      </c>
      <c r="K63">
        <f>Bawana_Spot!R63</f>
        <v>0.54977092877967515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7.77</v>
      </c>
      <c r="AB63" s="117">
        <f>-STOA!R63</f>
        <v>0</v>
      </c>
      <c r="AC63">
        <f t="shared" si="0"/>
        <v>0.36010300435082376</v>
      </c>
      <c r="AD63">
        <f t="shared" si="1"/>
        <v>24.489667924428854</v>
      </c>
      <c r="AE63">
        <f>'IDT-1'!D63</f>
        <v>0</v>
      </c>
      <c r="AF63" s="26"/>
      <c r="AG63">
        <f t="shared" si="2"/>
        <v>24.489667924428854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-8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7.83</v>
      </c>
      <c r="I64">
        <f>Bawana_NG!R64</f>
        <v>8.8199999999999985</v>
      </c>
      <c r="J64">
        <f>Bawana_RLNG!R64</f>
        <v>0</v>
      </c>
      <c r="K64">
        <f>Bawana_Spot!R64</f>
        <v>0.54977092877967515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7.77</v>
      </c>
      <c r="AB64" s="117">
        <f>-STOA!R64</f>
        <v>0</v>
      </c>
      <c r="AC64">
        <f t="shared" si="0"/>
        <v>0.28907798417326119</v>
      </c>
      <c r="AD64">
        <f t="shared" si="1"/>
        <v>32.560692944606416</v>
      </c>
      <c r="AE64">
        <f>'IDT-1'!D64</f>
        <v>0</v>
      </c>
      <c r="AF64" s="26"/>
      <c r="AG64">
        <f t="shared" si="2"/>
        <v>32.560692944606416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7.83</v>
      </c>
      <c r="I65">
        <f>Bawana_NG!R65</f>
        <v>8.8199999999999985</v>
      </c>
      <c r="J65">
        <f>Bawana_RLNG!R65</f>
        <v>0</v>
      </c>
      <c r="K65">
        <f>Bawana_Spot!R65</f>
        <v>0.54977092877967515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7.77</v>
      </c>
      <c r="AB65" s="117">
        <f>-STOA!R65</f>
        <v>0</v>
      </c>
      <c r="AC65">
        <f t="shared" si="0"/>
        <v>0.35566394058972606</v>
      </c>
      <c r="AD65">
        <f t="shared" si="1"/>
        <v>24.994106988189952</v>
      </c>
      <c r="AE65">
        <f>'IDT-1'!D65</f>
        <v>0</v>
      </c>
      <c r="AF65" s="26"/>
      <c r="AG65">
        <f t="shared" si="2"/>
        <v>24.994106988189952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-7.5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7.83</v>
      </c>
      <c r="I66">
        <f>Bawana_NG!R66</f>
        <v>8.8199999999999985</v>
      </c>
      <c r="J66">
        <f>Bawana_RLNG!R66</f>
        <v>0</v>
      </c>
      <c r="K66">
        <f>Bawana_Spot!R66</f>
        <v>0.54977092877967515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7.77</v>
      </c>
      <c r="AB66" s="117">
        <f>-STOA!R66</f>
        <v>0</v>
      </c>
      <c r="AC66">
        <f t="shared" si="0"/>
        <v>0.35122487682862841</v>
      </c>
      <c r="AD66">
        <f t="shared" si="1"/>
        <v>25.498546051951049</v>
      </c>
      <c r="AE66">
        <f>'IDT-1'!D66</f>
        <v>0</v>
      </c>
      <c r="AF66" s="26"/>
      <c r="AG66">
        <f t="shared" si="2"/>
        <v>25.498546051951049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-7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7.83</v>
      </c>
      <c r="I67">
        <f>Bawana_NG!R67</f>
        <v>8.8199999999999985</v>
      </c>
      <c r="J67">
        <f>Bawana_RLNG!R67</f>
        <v>0</v>
      </c>
      <c r="K67">
        <f>Bawana_Spot!R67</f>
        <v>0.54977092877967515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7.77</v>
      </c>
      <c r="AB67" s="117">
        <f>-STOA!R67</f>
        <v>0</v>
      </c>
      <c r="AC67">
        <f t="shared" si="0"/>
        <v>0.37608363389077532</v>
      </c>
      <c r="AD67">
        <f t="shared" si="1"/>
        <v>22.6736872948889</v>
      </c>
      <c r="AE67">
        <f>'IDT-1'!D67</f>
        <v>0</v>
      </c>
      <c r="AF67" s="26"/>
      <c r="AG67">
        <f t="shared" si="2"/>
        <v>22.6736872948889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-9.8000000000000007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7.83</v>
      </c>
      <c r="I68">
        <f>Bawana_NG!R68</f>
        <v>8.8199999999999985</v>
      </c>
      <c r="J68">
        <f>Bawana_RLNG!R68</f>
        <v>0</v>
      </c>
      <c r="K68">
        <f>Bawana_Spot!R68</f>
        <v>0.54977092877967515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0.32902955802314016</v>
      </c>
      <c r="AD68">
        <f t="shared" ref="AD68:AD98" si="4">SUM(B68:AB68,AI68:AR68)-AC68</f>
        <v>28.020741370756536</v>
      </c>
      <c r="AE68">
        <f>'IDT-1'!D68</f>
        <v>0</v>
      </c>
      <c r="AF68" s="26"/>
      <c r="AG68">
        <f t="shared" ref="AG68:AG98" si="5">SUM(AD68:AF68)</f>
        <v>28.020741370756536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-4.5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7.83</v>
      </c>
      <c r="I69">
        <f>Bawana_NG!R69</f>
        <v>8.8199999999999985</v>
      </c>
      <c r="J69">
        <f>Bawana_RLNG!R69</f>
        <v>0</v>
      </c>
      <c r="K69">
        <f>Bawana_Spot!R69</f>
        <v>0.54977092877967515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7.77</v>
      </c>
      <c r="AB69" s="117">
        <f>-STOA!R69</f>
        <v>0</v>
      </c>
      <c r="AC69">
        <f t="shared" si="3"/>
        <v>0.34412237481087216</v>
      </c>
      <c r="AD69">
        <f t="shared" si="4"/>
        <v>26.305648553968805</v>
      </c>
      <c r="AE69">
        <f>'IDT-1'!D69</f>
        <v>0</v>
      </c>
      <c r="AF69" s="26"/>
      <c r="AG69">
        <f t="shared" si="5"/>
        <v>26.305648553968805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-6.2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7.83</v>
      </c>
      <c r="I70">
        <f>Bawana_NG!R70</f>
        <v>8.8199999999999985</v>
      </c>
      <c r="J70">
        <f>Bawana_RLNG!R70</f>
        <v>0</v>
      </c>
      <c r="K70">
        <f>Bawana_Spot!R70</f>
        <v>0.54977092877967515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7.77</v>
      </c>
      <c r="AB70" s="117">
        <f>-STOA!R70</f>
        <v>0</v>
      </c>
      <c r="AC70">
        <f t="shared" si="3"/>
        <v>0.34412237481087216</v>
      </c>
      <c r="AD70">
        <f t="shared" si="4"/>
        <v>26.305648553968805</v>
      </c>
      <c r="AE70">
        <f>'IDT-1'!D70</f>
        <v>0</v>
      </c>
      <c r="AF70" s="26"/>
      <c r="AG70">
        <f t="shared" si="5"/>
        <v>26.305648553968805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-6.2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7.39</v>
      </c>
      <c r="I71">
        <f>Bawana_NG!R71</f>
        <v>8.8199999999999985</v>
      </c>
      <c r="J71">
        <f>Bawana_RLNG!R71</f>
        <v>0</v>
      </c>
      <c r="K71">
        <f>Bawana_Spot!R71</f>
        <v>0.54977092877967515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7.77</v>
      </c>
      <c r="AB71" s="117">
        <f>-STOA!R71</f>
        <v>0</v>
      </c>
      <c r="AC71">
        <f t="shared" si="3"/>
        <v>0.33847474930643306</v>
      </c>
      <c r="AD71">
        <f t="shared" si="4"/>
        <v>26.07129617947324</v>
      </c>
      <c r="AE71">
        <f>'IDT-1'!D71</f>
        <v>0</v>
      </c>
      <c r="AF71" s="26"/>
      <c r="AG71">
        <f t="shared" si="5"/>
        <v>26.07129617947324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-6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7.39</v>
      </c>
      <c r="I72">
        <f>Bawana_NG!R72</f>
        <v>8.8199999999999985</v>
      </c>
      <c r="J72">
        <f>Bawana_RLNG!R72</f>
        <v>0</v>
      </c>
      <c r="K72">
        <f>Bawana_Spot!R72</f>
        <v>0.54977092877967515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7.77</v>
      </c>
      <c r="AB72" s="117">
        <f>-STOA!R72</f>
        <v>0</v>
      </c>
      <c r="AC72">
        <f t="shared" si="3"/>
        <v>0.36067006811192137</v>
      </c>
      <c r="AD72">
        <f t="shared" si="4"/>
        <v>23.54910086066775</v>
      </c>
      <c r="AE72">
        <f>'IDT-1'!D72</f>
        <v>0</v>
      </c>
      <c r="AF72" s="26"/>
      <c r="AG72">
        <f t="shared" si="5"/>
        <v>23.54910086066775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-8.5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7.39</v>
      </c>
      <c r="I73">
        <f>Bawana_NG!R73</f>
        <v>8.8199999999999985</v>
      </c>
      <c r="J73">
        <f>Bawana_RLNG!R73</f>
        <v>0</v>
      </c>
      <c r="K73">
        <f>Bawana_Spot!R73</f>
        <v>0.54977092877967515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7.77</v>
      </c>
      <c r="AB73" s="117">
        <f>-STOA!R73</f>
        <v>0</v>
      </c>
      <c r="AC73">
        <f t="shared" si="3"/>
        <v>0.32071849426204241</v>
      </c>
      <c r="AD73">
        <f t="shared" si="4"/>
        <v>28.08905243451763</v>
      </c>
      <c r="AE73">
        <f>'IDT-1'!D73</f>
        <v>0</v>
      </c>
      <c r="AF73" s="26"/>
      <c r="AG73">
        <f t="shared" si="5"/>
        <v>28.08905243451763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-4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7.39</v>
      </c>
      <c r="I74">
        <f>Bawana_NG!R74</f>
        <v>8.8199999999999985</v>
      </c>
      <c r="J74">
        <f>Bawana_RLNG!R74</f>
        <v>0</v>
      </c>
      <c r="K74">
        <f>Bawana_Spot!R74</f>
        <v>0.54977092877967515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7.77</v>
      </c>
      <c r="AB74" s="117">
        <f>-STOA!R74</f>
        <v>0</v>
      </c>
      <c r="AC74">
        <f t="shared" si="3"/>
        <v>0.36954819563411667</v>
      </c>
      <c r="AD74">
        <f t="shared" si="4"/>
        <v>22.540222733145555</v>
      </c>
      <c r="AE74">
        <f>'IDT-1'!D74</f>
        <v>0</v>
      </c>
      <c r="AF74" s="26"/>
      <c r="AG74">
        <f t="shared" si="5"/>
        <v>22.540222733145555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-9.5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7.39</v>
      </c>
      <c r="I75">
        <f>Bawana_NG!R75</f>
        <v>7.4996926355477225</v>
      </c>
      <c r="J75">
        <f>Bawana_RLNG!R75</f>
        <v>0</v>
      </c>
      <c r="K75">
        <f>Bawana_Spot!R75</f>
        <v>1.27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7.77</v>
      </c>
      <c r="AB75" s="117">
        <f>-STOA!R75</f>
        <v>0</v>
      </c>
      <c r="AC75">
        <f t="shared" si="3"/>
        <v>0.33141843482155281</v>
      </c>
      <c r="AD75">
        <f t="shared" si="4"/>
        <v>25.678274200726165</v>
      </c>
      <c r="AE75">
        <f>'IDT-1'!D75</f>
        <v>0</v>
      </c>
      <c r="AF75" s="26"/>
      <c r="AG75">
        <f t="shared" si="5"/>
        <v>25.678274200726165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-5.8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7.39</v>
      </c>
      <c r="I76">
        <f>Bawana_NG!R76</f>
        <v>7.86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7.77</v>
      </c>
      <c r="AB76" s="117">
        <f>-STOA!R76</f>
        <v>0</v>
      </c>
      <c r="AC76">
        <f t="shared" si="3"/>
        <v>0.32430095238095236</v>
      </c>
      <c r="AD76">
        <f t="shared" si="4"/>
        <v>24.675699047619048</v>
      </c>
      <c r="AE76">
        <f>'IDT-1'!D76</f>
        <v>0</v>
      </c>
      <c r="AF76" s="26"/>
      <c r="AG76">
        <f t="shared" si="5"/>
        <v>24.675699047619048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-5.9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7.39</v>
      </c>
      <c r="I77">
        <f>Bawana_NG!R77</f>
        <v>7.86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7.77</v>
      </c>
      <c r="AB77" s="117">
        <f>-STOA!R77</f>
        <v>0</v>
      </c>
      <c r="AC77">
        <f t="shared" si="3"/>
        <v>0.32696439063761096</v>
      </c>
      <c r="AD77">
        <f t="shared" si="4"/>
        <v>24.37303560936239</v>
      </c>
      <c r="AE77">
        <f>'IDT-1'!D77</f>
        <v>0</v>
      </c>
      <c r="AF77" s="26"/>
      <c r="AG77">
        <f t="shared" si="5"/>
        <v>24.37303560936239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-6.2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7.39</v>
      </c>
      <c r="I78">
        <f>Bawana_NG!R78</f>
        <v>7.86</v>
      </c>
      <c r="J78">
        <f>Bawana_RLNG!R78</f>
        <v>0</v>
      </c>
      <c r="K78">
        <f>Bawana_Spot!R78</f>
        <v>1.7401329970190322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7.77</v>
      </c>
      <c r="AB78" s="117">
        <f>-STOA!R78</f>
        <v>0</v>
      </c>
      <c r="AC78">
        <f t="shared" si="3"/>
        <v>0.34138974825915896</v>
      </c>
      <c r="AD78">
        <f t="shared" si="4"/>
        <v>26.198743248759872</v>
      </c>
      <c r="AE78">
        <f>'IDT-1'!D78</f>
        <v>0</v>
      </c>
      <c r="AF78" s="26"/>
      <c r="AG78">
        <f t="shared" si="5"/>
        <v>26.198743248759872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-6.1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7.39</v>
      </c>
      <c r="I79">
        <f>Bawana_NG!R79</f>
        <v>7.86</v>
      </c>
      <c r="J79">
        <f>Bawana_RLNG!R79</f>
        <v>0</v>
      </c>
      <c r="K79">
        <f>Bawana_Spot!R79</f>
        <v>1.7401329970190322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7.77</v>
      </c>
      <c r="AB79" s="117">
        <f>-STOA!R79</f>
        <v>0</v>
      </c>
      <c r="AC79">
        <f t="shared" si="3"/>
        <v>0.30321379991371905</v>
      </c>
      <c r="AD79">
        <f t="shared" si="4"/>
        <v>30.536919197105309</v>
      </c>
      <c r="AE79">
        <f>'IDT-1'!D79</f>
        <v>0</v>
      </c>
      <c r="AF79" s="26"/>
      <c r="AG79">
        <f t="shared" si="5"/>
        <v>30.536919197105309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-1.8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7.39</v>
      </c>
      <c r="I80">
        <f>Bawana_NG!R80</f>
        <v>7.86</v>
      </c>
      <c r="J80">
        <f>Bawana_RLNG!R80</f>
        <v>0</v>
      </c>
      <c r="K80">
        <f>Bawana_Spot!R80</f>
        <v>1.7401329970190322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7.77</v>
      </c>
      <c r="AB80" s="117">
        <f>-STOA!R80</f>
        <v>0</v>
      </c>
      <c r="AC80">
        <f t="shared" si="3"/>
        <v>0.34760443752469566</v>
      </c>
      <c r="AD80">
        <f t="shared" si="4"/>
        <v>25.492528559494335</v>
      </c>
      <c r="AE80">
        <f>'IDT-1'!D80</f>
        <v>0</v>
      </c>
      <c r="AF80" s="26"/>
      <c r="AG80">
        <f t="shared" si="5"/>
        <v>25.492528559494335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-6.8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7.39</v>
      </c>
      <c r="I81">
        <f>Bawana_NG!R81</f>
        <v>7.86</v>
      </c>
      <c r="J81">
        <f>Bawana_RLNG!R81</f>
        <v>0</v>
      </c>
      <c r="K81">
        <f>Bawana_Spot!R81</f>
        <v>1.7401329970190322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7.77</v>
      </c>
      <c r="AB81" s="117">
        <f>-STOA!R81</f>
        <v>0</v>
      </c>
      <c r="AC81">
        <f t="shared" si="3"/>
        <v>0.32718474422364641</v>
      </c>
      <c r="AD81">
        <f t="shared" si="4"/>
        <v>27.812948252795383</v>
      </c>
      <c r="AE81">
        <f>'IDT-1'!D81</f>
        <v>0</v>
      </c>
      <c r="AF81" s="26"/>
      <c r="AG81">
        <f t="shared" si="5"/>
        <v>27.812948252795383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-4.5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7.39</v>
      </c>
      <c r="I82">
        <f>Bawana_NG!R82</f>
        <v>7.86</v>
      </c>
      <c r="J82">
        <f>Bawana_RLNG!R82</f>
        <v>0</v>
      </c>
      <c r="K82">
        <f>Bawana_Spot!R82</f>
        <v>1.7401329970190322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7.77</v>
      </c>
      <c r="AB82" s="117">
        <f>-STOA!R82</f>
        <v>0</v>
      </c>
      <c r="AC82">
        <f t="shared" si="3"/>
        <v>0.32274568046254876</v>
      </c>
      <c r="AD82">
        <f t="shared" si="4"/>
        <v>28.317387316556481</v>
      </c>
      <c r="AE82">
        <f>'IDT-1'!D82</f>
        <v>0</v>
      </c>
      <c r="AF82" s="26"/>
      <c r="AG82">
        <f t="shared" si="5"/>
        <v>28.317387316556481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7.4594671809156496</v>
      </c>
      <c r="I83">
        <f>Bawana_NG!R83</f>
        <v>7.86</v>
      </c>
      <c r="J83">
        <f>Bawana_RLNG!R83</f>
        <v>0</v>
      </c>
      <c r="K83">
        <f>Bawana_Spot!R83</f>
        <v>1.450108184734761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7.77</v>
      </c>
      <c r="AB83" s="117">
        <f>-STOA!R83</f>
        <v>0</v>
      </c>
      <c r="AC83">
        <f t="shared" si="3"/>
        <v>0.32080477330650492</v>
      </c>
      <c r="AD83">
        <f t="shared" si="4"/>
        <v>28.098770592343911</v>
      </c>
      <c r="AE83">
        <f>'IDT-1'!D83</f>
        <v>0</v>
      </c>
      <c r="AF83" s="26"/>
      <c r="AG83">
        <f t="shared" si="5"/>
        <v>28.098770592343911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-4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7.42</v>
      </c>
      <c r="I84">
        <f>Bawana_NG!R84</f>
        <v>7.86</v>
      </c>
      <c r="J84">
        <f>Bawana_RLNG!R84</f>
        <v>0</v>
      </c>
      <c r="K84">
        <f>Bawana_Spot!R84</f>
        <v>1.450108184734761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7.77</v>
      </c>
      <c r="AB84" s="117">
        <f>-STOA!R84</f>
        <v>0</v>
      </c>
      <c r="AC84">
        <f t="shared" si="3"/>
        <v>0.3204574621144472</v>
      </c>
      <c r="AD84">
        <f t="shared" si="4"/>
        <v>28.059650722620319</v>
      </c>
      <c r="AE84">
        <f>'IDT-1'!D84</f>
        <v>0</v>
      </c>
      <c r="AF84" s="26"/>
      <c r="AG84">
        <f t="shared" si="5"/>
        <v>28.059650722620319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-4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7.39</v>
      </c>
      <c r="I85">
        <f>Bawana_NG!R85</f>
        <v>7.86</v>
      </c>
      <c r="J85">
        <f>Bawana_RLNG!R85</f>
        <v>0</v>
      </c>
      <c r="K85">
        <f>Bawana_Spot!R85</f>
        <v>1.450108184734761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7.77</v>
      </c>
      <c r="AB85" s="117">
        <f>-STOA!R85</f>
        <v>0</v>
      </c>
      <c r="AC85">
        <f t="shared" si="3"/>
        <v>0.28912001578676361</v>
      </c>
      <c r="AD85">
        <f t="shared" si="4"/>
        <v>31.560988168948001</v>
      </c>
      <c r="AE85">
        <f>'IDT-1'!D85</f>
        <v>0</v>
      </c>
      <c r="AF85" s="26"/>
      <c r="AG85">
        <f t="shared" si="5"/>
        <v>31.560988168948001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-0.5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7.39</v>
      </c>
      <c r="I86">
        <f>Bawana_NG!R86</f>
        <v>7.86</v>
      </c>
      <c r="J86">
        <f>Bawana_RLNG!R86</f>
        <v>0</v>
      </c>
      <c r="K86">
        <f>Bawana_Spot!R86</f>
        <v>1.450108184734761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7.77</v>
      </c>
      <c r="AB86" s="117">
        <f>-STOA!R86</f>
        <v>0</v>
      </c>
      <c r="AC86">
        <f t="shared" si="3"/>
        <v>0.34860347018547228</v>
      </c>
      <c r="AD86">
        <f t="shared" si="4"/>
        <v>24.801504714549292</v>
      </c>
      <c r="AE86">
        <f>'IDT-1'!D86</f>
        <v>0</v>
      </c>
      <c r="AF86" s="26"/>
      <c r="AG86">
        <f t="shared" si="5"/>
        <v>24.801504714549292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-7.2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7.39</v>
      </c>
      <c r="I87">
        <f>Bawana_NG!R87</f>
        <v>7.86</v>
      </c>
      <c r="J87">
        <f>Bawana_RLNG!R87</f>
        <v>0</v>
      </c>
      <c r="K87">
        <f>Bawana_Spot!R87</f>
        <v>1.4401073585327666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7.77</v>
      </c>
      <c r="AB87" s="117">
        <f>-STOA!R87</f>
        <v>0</v>
      </c>
      <c r="AC87">
        <f t="shared" si="3"/>
        <v>0.32898358236606495</v>
      </c>
      <c r="AD87">
        <f t="shared" si="4"/>
        <v>27.011123776166698</v>
      </c>
      <c r="AE87">
        <f>'IDT-1'!D87</f>
        <v>0</v>
      </c>
      <c r="AF87" s="26"/>
      <c r="AG87">
        <f t="shared" si="5"/>
        <v>27.011123776166698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-5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7.39</v>
      </c>
      <c r="I88">
        <f>Bawana_NG!R88</f>
        <v>7.86</v>
      </c>
      <c r="J88">
        <f>Bawana_RLNG!R88</f>
        <v>0</v>
      </c>
      <c r="K88">
        <f>Bawana_Spot!R88</f>
        <v>1.4401073585327666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7.77</v>
      </c>
      <c r="AB88" s="117">
        <f>-STOA!R88</f>
        <v>0</v>
      </c>
      <c r="AC88">
        <f t="shared" si="3"/>
        <v>0.32898358236606495</v>
      </c>
      <c r="AD88">
        <f t="shared" si="4"/>
        <v>27.011123776166698</v>
      </c>
      <c r="AE88">
        <f>'IDT-1'!D88</f>
        <v>0</v>
      </c>
      <c r="AF88" s="26"/>
      <c r="AG88">
        <f t="shared" si="5"/>
        <v>27.011123776166698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-5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8.09</v>
      </c>
      <c r="I89">
        <f>Bawana_NG!R89</f>
        <v>7.86</v>
      </c>
      <c r="J89">
        <f>Bawana_RLNG!R89</f>
        <v>0</v>
      </c>
      <c r="K89">
        <f>Bawana_Spot!R89</f>
        <v>2.63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7.77</v>
      </c>
      <c r="AB89" s="117">
        <f>-STOA!R89</f>
        <v>0</v>
      </c>
      <c r="AC89">
        <f t="shared" si="3"/>
        <v>0.3456146376109766</v>
      </c>
      <c r="AD89">
        <f t="shared" si="4"/>
        <v>28.884385362389022</v>
      </c>
      <c r="AE89">
        <f>'IDT-1'!D89</f>
        <v>0</v>
      </c>
      <c r="AF89" s="26"/>
      <c r="AG89">
        <f t="shared" si="5"/>
        <v>28.884385362389022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-5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8.09</v>
      </c>
      <c r="I90">
        <f>Bawana_NG!R90</f>
        <v>7.86</v>
      </c>
      <c r="J90">
        <f>Bawana_RLNG!R90</f>
        <v>0</v>
      </c>
      <c r="K90">
        <f>Bawana_Spot!R90</f>
        <v>2.63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7.77</v>
      </c>
      <c r="AB90" s="117">
        <f>-STOA!R90</f>
        <v>0</v>
      </c>
      <c r="AC90">
        <f t="shared" si="3"/>
        <v>0.35005370137207426</v>
      </c>
      <c r="AD90">
        <f t="shared" si="4"/>
        <v>28.379946298627921</v>
      </c>
      <c r="AE90">
        <f>'IDT-1'!D90</f>
        <v>0</v>
      </c>
      <c r="AF90" s="26"/>
      <c r="AG90">
        <f t="shared" si="5"/>
        <v>28.379946298627921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-5.5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8.09</v>
      </c>
      <c r="I91">
        <f>Bawana_NG!R91</f>
        <v>7.86</v>
      </c>
      <c r="J91">
        <f>Bawana_RLNG!R91</f>
        <v>0</v>
      </c>
      <c r="K91">
        <f>Bawana_Spot!R91</f>
        <v>2.63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5.83</v>
      </c>
      <c r="AB91" s="117">
        <f>-STOA!R91</f>
        <v>0</v>
      </c>
      <c r="AC91">
        <f t="shared" si="3"/>
        <v>0.29303012752219532</v>
      </c>
      <c r="AD91">
        <f t="shared" si="4"/>
        <v>30.996969872477806</v>
      </c>
      <c r="AE91">
        <f>'IDT-1'!D91</f>
        <v>0</v>
      </c>
      <c r="AF91" s="26"/>
      <c r="AG91">
        <f t="shared" si="5"/>
        <v>30.996969872477806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8.09</v>
      </c>
      <c r="I92">
        <f>Bawana_NG!R92</f>
        <v>7.86</v>
      </c>
      <c r="J92">
        <f>Bawana_RLNG!R92</f>
        <v>0</v>
      </c>
      <c r="K92">
        <f>Bawana_Spot!R92</f>
        <v>2.63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5.83</v>
      </c>
      <c r="AB92" s="117">
        <f>-STOA!R92</f>
        <v>0</v>
      </c>
      <c r="AC92">
        <f t="shared" si="3"/>
        <v>0.29303012752219532</v>
      </c>
      <c r="AD92">
        <f t="shared" si="4"/>
        <v>30.996969872477806</v>
      </c>
      <c r="AE92">
        <f>'IDT-1'!D92</f>
        <v>0</v>
      </c>
      <c r="AF92" s="26"/>
      <c r="AG92">
        <f t="shared" si="5"/>
        <v>30.996969872477806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7.5</v>
      </c>
      <c r="I93">
        <f>Bawana_NG!R93</f>
        <v>7.86</v>
      </c>
      <c r="J93">
        <f>Bawana_RLNG!R93</f>
        <v>0</v>
      </c>
      <c r="K93">
        <f>Bawana_Spot!R93</f>
        <v>2.63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5.83</v>
      </c>
      <c r="AB93" s="117">
        <f>-STOA!R93</f>
        <v>0</v>
      </c>
      <c r="AC93">
        <f t="shared" si="3"/>
        <v>0.3233506376109766</v>
      </c>
      <c r="AD93">
        <f t="shared" si="4"/>
        <v>26.376649362389021</v>
      </c>
      <c r="AE93">
        <f>'IDT-1'!D93</f>
        <v>0</v>
      </c>
      <c r="AF93" s="26"/>
      <c r="AG93">
        <f t="shared" si="5"/>
        <v>26.376649362389021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-5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7.5</v>
      </c>
      <c r="I94">
        <f>Bawana_NG!R94</f>
        <v>7.86</v>
      </c>
      <c r="J94">
        <f>Bawana_RLNG!R94</f>
        <v>0</v>
      </c>
      <c r="K94">
        <f>Bawana_Spot!R94</f>
        <v>2.4299999999999997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5.83</v>
      </c>
      <c r="AB94" s="117">
        <f>-STOA!R94</f>
        <v>0</v>
      </c>
      <c r="AC94">
        <f t="shared" si="3"/>
        <v>0.32159063761097662</v>
      </c>
      <c r="AD94">
        <f t="shared" si="4"/>
        <v>26.178409362389022</v>
      </c>
      <c r="AE94">
        <f>'IDT-1'!D94</f>
        <v>0</v>
      </c>
      <c r="AF94" s="26"/>
      <c r="AG94">
        <f t="shared" si="5"/>
        <v>26.178409362389022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-5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7.5</v>
      </c>
      <c r="I95">
        <f>Bawana_NG!R95</f>
        <v>7.86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5.83</v>
      </c>
      <c r="AB95" s="117">
        <f>-STOA!R95</f>
        <v>0</v>
      </c>
      <c r="AC95">
        <f t="shared" si="3"/>
        <v>0.30020663761097666</v>
      </c>
      <c r="AD95">
        <f t="shared" si="4"/>
        <v>23.769793362389024</v>
      </c>
      <c r="AE95">
        <f>'IDT-1'!D95</f>
        <v>0</v>
      </c>
      <c r="AF95" s="26"/>
      <c r="AG95">
        <f t="shared" si="5"/>
        <v>23.769793362389024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-5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7.5</v>
      </c>
      <c r="I96">
        <f>Bawana_NG!R96</f>
        <v>7.86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5.83</v>
      </c>
      <c r="AB96" s="117">
        <f>-STOA!R96</f>
        <v>0</v>
      </c>
      <c r="AC96">
        <f t="shared" si="3"/>
        <v>0.30198226311541571</v>
      </c>
      <c r="AD96">
        <f t="shared" si="4"/>
        <v>23.568017736884585</v>
      </c>
      <c r="AE96">
        <f>'IDT-1'!D96</f>
        <v>0</v>
      </c>
      <c r="AF96" s="26"/>
      <c r="AG96">
        <f t="shared" si="5"/>
        <v>23.568017736884585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-5.2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7.5</v>
      </c>
      <c r="I97">
        <f>Bawana_NG!R97</f>
        <v>7.86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5.83</v>
      </c>
      <c r="AB97" s="117">
        <f>-STOA!R97</f>
        <v>0</v>
      </c>
      <c r="AC97">
        <f t="shared" si="3"/>
        <v>0.26469412752219534</v>
      </c>
      <c r="AD97">
        <f t="shared" si="4"/>
        <v>27.805305872477806</v>
      </c>
      <c r="AE97">
        <f>'IDT-1'!D97</f>
        <v>0</v>
      </c>
      <c r="AF97" s="26"/>
      <c r="AG97">
        <f t="shared" si="5"/>
        <v>27.805305872477806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7.5</v>
      </c>
      <c r="I98">
        <f>Bawana_NG!R98</f>
        <v>7.86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5.83</v>
      </c>
      <c r="AB98" s="117">
        <f>-STOA!R98</f>
        <v>0</v>
      </c>
      <c r="AC98">
        <f t="shared" si="3"/>
        <v>0.33571914769975791</v>
      </c>
      <c r="AD98">
        <f t="shared" si="4"/>
        <v>19.734280852300241</v>
      </c>
      <c r="AE98">
        <f>'IDT-1'!D98</f>
        <v>0</v>
      </c>
      <c r="AF98" s="26"/>
      <c r="AG98">
        <f t="shared" si="5"/>
        <v>19.734280852300241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-9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0.18911787862472118</v>
      </c>
      <c r="H99">
        <f t="shared" si="6"/>
        <v>8.027102738182644E-2</v>
      </c>
      <c r="I99">
        <f t="shared" si="6"/>
        <v>0.19190143150546893</v>
      </c>
      <c r="J99">
        <f t="shared" si="6"/>
        <v>0</v>
      </c>
      <c r="K99">
        <f t="shared" si="6"/>
        <v>1.020714089661396E-2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0.16513999999999993</v>
      </c>
      <c r="AB99" s="117">
        <f t="shared" si="6"/>
        <v>0</v>
      </c>
      <c r="AC99">
        <f t="shared" si="6"/>
        <v>6.180681869721533E-3</v>
      </c>
      <c r="AD99">
        <f t="shared" si="6"/>
        <v>0.57392929653890878</v>
      </c>
      <c r="AE99">
        <f t="shared" ref="AE99:AR99" si="7">SUM(AE3:AE98)/4000</f>
        <v>0</v>
      </c>
      <c r="AG99">
        <f t="shared" si="7"/>
        <v>0.57392929653890878</v>
      </c>
      <c r="AI99">
        <f t="shared" si="7"/>
        <v>0</v>
      </c>
      <c r="AJ99">
        <f t="shared" si="7"/>
        <v>0</v>
      </c>
      <c r="AK99">
        <f t="shared" si="7"/>
        <v>4.3225E-3</v>
      </c>
      <c r="AL99">
        <f t="shared" si="7"/>
        <v>-6.0849999999999994E-2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t="s">
        <v>471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14.480615999999999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0.1274294208</v>
      </c>
      <c r="AD3">
        <f>SUM(B3:AB3,AI3:AR3)-AC3</f>
        <v>14.353186579199999</v>
      </c>
      <c r="AE3">
        <v>0</v>
      </c>
      <c r="AF3" s="26"/>
      <c r="AG3">
        <f>SUM(AD3:AF3)</f>
        <v>14.353186579199999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14.43486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0.12702676800000001</v>
      </c>
      <c r="AD4">
        <f t="shared" ref="AD4:AD67" si="1">SUM(B4:AB4,AI4:AR4)-AC4</f>
        <v>14.307833232</v>
      </c>
      <c r="AE4">
        <v>0</v>
      </c>
      <c r="AF4" s="26"/>
      <c r="AG4">
        <f t="shared" ref="AG4:AG67" si="2">SUM(AD4:AF4)</f>
        <v>14.307833232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13.906878000000001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0.12238052640000001</v>
      </c>
      <c r="AD5">
        <f t="shared" si="1"/>
        <v>13.7844974736</v>
      </c>
      <c r="AE5">
        <v>0</v>
      </c>
      <c r="AF5" s="26"/>
      <c r="AG5">
        <f t="shared" si="2"/>
        <v>13.7844974736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12.960236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0.11405007680000001</v>
      </c>
      <c r="AD6">
        <f t="shared" si="1"/>
        <v>12.8461859232</v>
      </c>
      <c r="AE6">
        <v>0</v>
      </c>
      <c r="AF6" s="26"/>
      <c r="AG6">
        <f t="shared" si="2"/>
        <v>12.8461859232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11.619602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0.10225249760000001</v>
      </c>
      <c r="AD7">
        <f t="shared" si="1"/>
        <v>11.5173495024</v>
      </c>
      <c r="AE7">
        <v>0</v>
      </c>
      <c r="AF7" s="26"/>
      <c r="AG7">
        <f t="shared" si="2"/>
        <v>11.5173495024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8.1218990000000009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7.1472711200000011E-2</v>
      </c>
      <c r="AD8">
        <f t="shared" si="1"/>
        <v>8.0504262888000007</v>
      </c>
      <c r="AE8">
        <v>0</v>
      </c>
      <c r="AF8" s="26"/>
      <c r="AG8">
        <f t="shared" si="2"/>
        <v>8.0504262888000007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13.509202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0.11888097760000001</v>
      </c>
      <c r="AD9">
        <f t="shared" si="1"/>
        <v>13.3903210224</v>
      </c>
      <c r="AE9">
        <v>0</v>
      </c>
      <c r="AF9" s="26"/>
      <c r="AG9">
        <f t="shared" si="2"/>
        <v>13.3903210224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14.459835999999999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0.12724655679999999</v>
      </c>
      <c r="AD10">
        <f t="shared" si="1"/>
        <v>14.3325894432</v>
      </c>
      <c r="AE10">
        <v>0</v>
      </c>
      <c r="AF10" s="26"/>
      <c r="AG10">
        <f t="shared" si="2"/>
        <v>14.3325894432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14.569362999999999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0.06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0.12873839440000001</v>
      </c>
      <c r="AD11">
        <f t="shared" si="1"/>
        <v>14.500624605599999</v>
      </c>
      <c r="AE11">
        <v>0</v>
      </c>
      <c r="AF11" s="26"/>
      <c r="AG11">
        <f t="shared" si="2"/>
        <v>14.500624605599999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14.569362999999999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0.12926639439999998</v>
      </c>
      <c r="AD12">
        <f t="shared" si="1"/>
        <v>14.560096605599998</v>
      </c>
      <c r="AE12">
        <v>0</v>
      </c>
      <c r="AF12" s="26"/>
      <c r="AG12">
        <f t="shared" si="2"/>
        <v>14.560096605599998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13.927555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0.12256248400000001</v>
      </c>
      <c r="AD13">
        <f t="shared" si="1"/>
        <v>13.804992516</v>
      </c>
      <c r="AE13">
        <v>0</v>
      </c>
      <c r="AF13" s="26"/>
      <c r="AG13">
        <f t="shared" si="2"/>
        <v>13.804992516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14.569362999999999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0.12873839440000001</v>
      </c>
      <c r="AD14">
        <f t="shared" si="1"/>
        <v>14.500624605599999</v>
      </c>
      <c r="AE14">
        <v>0</v>
      </c>
      <c r="AF14" s="26"/>
      <c r="AG14">
        <f t="shared" si="2"/>
        <v>14.500624605599999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11.63813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0.10241554400000001</v>
      </c>
      <c r="AD15">
        <f t="shared" si="1"/>
        <v>11.535714456000001</v>
      </c>
      <c r="AE15">
        <v>0</v>
      </c>
      <c r="AF15" s="26"/>
      <c r="AG15">
        <f t="shared" si="2"/>
        <v>11.535714456000001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13.845153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0.1218373464</v>
      </c>
      <c r="AD16">
        <f t="shared" si="1"/>
        <v>13.7233156536</v>
      </c>
      <c r="AE16">
        <v>0</v>
      </c>
      <c r="AF16" s="26"/>
      <c r="AG16">
        <f t="shared" si="2"/>
        <v>13.7233156536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14.569362999999999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0.13041039439999999</v>
      </c>
      <c r="AD17">
        <f t="shared" si="1"/>
        <v>14.688952605599999</v>
      </c>
      <c r="AE17">
        <v>0</v>
      </c>
      <c r="AF17" s="26"/>
      <c r="AG17">
        <f t="shared" si="2"/>
        <v>14.688952605599999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14.569362999999999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3.53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0.16499439440000002</v>
      </c>
      <c r="AD18">
        <f t="shared" si="1"/>
        <v>18.584368605599998</v>
      </c>
      <c r="AE18">
        <v>0</v>
      </c>
      <c r="AF18" s="26"/>
      <c r="AG18">
        <f t="shared" si="2"/>
        <v>18.584368605599998</v>
      </c>
      <c r="AI18" s="75">
        <f>PXIL!M18</f>
        <v>0</v>
      </c>
      <c r="AJ18" s="75">
        <f>PXIL!S18</f>
        <v>0</v>
      </c>
      <c r="AK18" s="75">
        <f>RTM_IEX!M18</f>
        <v>0.65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13.993271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0.12314078480000001</v>
      </c>
      <c r="AD19">
        <f t="shared" si="1"/>
        <v>13.8701302152</v>
      </c>
      <c r="AE19">
        <v>0</v>
      </c>
      <c r="AF19" s="26"/>
      <c r="AG19">
        <f t="shared" si="2"/>
        <v>13.8701302152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14.569362999999999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1.65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0.14563439439999998</v>
      </c>
      <c r="AD20">
        <f t="shared" si="1"/>
        <v>16.403728605599998</v>
      </c>
      <c r="AE20">
        <v>0</v>
      </c>
      <c r="AF20" s="26"/>
      <c r="AG20">
        <f t="shared" si="2"/>
        <v>16.403728605599998</v>
      </c>
      <c r="AI20" s="75">
        <f>PXIL!M20</f>
        <v>0</v>
      </c>
      <c r="AJ20" s="75">
        <f>PXIL!S20</f>
        <v>0</v>
      </c>
      <c r="AK20" s="75">
        <f>RTM_IEX!M20</f>
        <v>0.33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14.569362999999999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0.1399143944</v>
      </c>
      <c r="AD21">
        <f t="shared" si="1"/>
        <v>15.759448605599999</v>
      </c>
      <c r="AE21">
        <v>0</v>
      </c>
      <c r="AF21" s="26"/>
      <c r="AG21">
        <f t="shared" si="2"/>
        <v>15.759448605599999</v>
      </c>
      <c r="AI21" s="75">
        <f>PXIL!M21</f>
        <v>0</v>
      </c>
      <c r="AJ21" s="75">
        <f>PXIL!S21</f>
        <v>0</v>
      </c>
      <c r="AK21" s="75">
        <f>RTM_IEX!M21</f>
        <v>0.33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14.569362999999999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0.12821039440000001</v>
      </c>
      <c r="AD22">
        <f t="shared" si="1"/>
        <v>14.441152605599999</v>
      </c>
      <c r="AE22">
        <v>0</v>
      </c>
      <c r="AF22" s="26"/>
      <c r="AG22">
        <f t="shared" si="2"/>
        <v>14.441152605599999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14.569362999999999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2.91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0.16129839439999999</v>
      </c>
      <c r="AD23">
        <f t="shared" si="1"/>
        <v>18.168064605600001</v>
      </c>
      <c r="AE23">
        <v>0</v>
      </c>
      <c r="AF23" s="26"/>
      <c r="AG23">
        <f t="shared" si="2"/>
        <v>18.168064605600001</v>
      </c>
      <c r="AI23" s="75">
        <f>PXIL!M23</f>
        <v>0</v>
      </c>
      <c r="AJ23" s="75">
        <f>PXIL!S23</f>
        <v>0</v>
      </c>
      <c r="AK23" s="75">
        <f>RTM_IEX!M23</f>
        <v>0.85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14.569362999999999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3.24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0.1626183944</v>
      </c>
      <c r="AD24">
        <f t="shared" si="1"/>
        <v>18.3167446056</v>
      </c>
      <c r="AE24">
        <v>0</v>
      </c>
      <c r="AF24" s="26"/>
      <c r="AG24">
        <f t="shared" si="2"/>
        <v>18.3167446056</v>
      </c>
      <c r="AI24" s="75">
        <f>PXIL!M24</f>
        <v>0</v>
      </c>
      <c r="AJ24" s="75">
        <f>PXIL!S24</f>
        <v>0</v>
      </c>
      <c r="AK24" s="75">
        <f>RTM_IEX!M24</f>
        <v>0.67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14.569362999999999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0.17916239440000001</v>
      </c>
      <c r="AD25">
        <f t="shared" si="1"/>
        <v>20.1802006056</v>
      </c>
      <c r="AE25">
        <v>0</v>
      </c>
      <c r="AF25" s="26"/>
      <c r="AG25">
        <f t="shared" si="2"/>
        <v>20.1802006056</v>
      </c>
      <c r="AI25" s="75">
        <f>PXIL!M25</f>
        <v>0</v>
      </c>
      <c r="AJ25" s="75">
        <f>PXIL!S25</f>
        <v>0</v>
      </c>
      <c r="AK25" s="75">
        <f>RTM_IEX!M25</f>
        <v>0.54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14.569362999999999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3.07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0.15777839439999999</v>
      </c>
      <c r="AD26">
        <f t="shared" si="1"/>
        <v>17.771584605599998</v>
      </c>
      <c r="AE26">
        <v>0</v>
      </c>
      <c r="AF26" s="26"/>
      <c r="AG26">
        <f t="shared" si="2"/>
        <v>17.771584605599998</v>
      </c>
      <c r="AI26" s="75">
        <f>PXIL!M26</f>
        <v>0</v>
      </c>
      <c r="AJ26" s="75">
        <f>PXIL!S26</f>
        <v>0</v>
      </c>
      <c r="AK26" s="75">
        <f>RTM_IEX!M26</f>
        <v>0.28999999999999998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14.569362999999999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0.82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0.13542639440000001</v>
      </c>
      <c r="AD27">
        <f t="shared" si="1"/>
        <v>15.2539366056</v>
      </c>
      <c r="AE27">
        <v>0</v>
      </c>
      <c r="AF27" s="26"/>
      <c r="AG27">
        <f t="shared" si="2"/>
        <v>15.2539366056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14.569362999999999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0.1707143944</v>
      </c>
      <c r="AD28">
        <f t="shared" si="1"/>
        <v>19.228648605599997</v>
      </c>
      <c r="AE28">
        <v>0</v>
      </c>
      <c r="AF28" s="26"/>
      <c r="AG28">
        <f t="shared" si="2"/>
        <v>19.228648605599997</v>
      </c>
      <c r="AI28" s="75">
        <f>PXIL!M28</f>
        <v>0</v>
      </c>
      <c r="AJ28" s="75">
        <f>PXIL!S28</f>
        <v>0</v>
      </c>
      <c r="AK28" s="75">
        <f>RTM_IEX!M28</f>
        <v>0.28999999999999998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14.222664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0.1251594432</v>
      </c>
      <c r="AD29">
        <f t="shared" si="1"/>
        <v>14.097504556800001</v>
      </c>
      <c r="AE29">
        <v>0</v>
      </c>
      <c r="AF29" s="26"/>
      <c r="AG29">
        <f t="shared" si="2"/>
        <v>14.097504556800001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14.569362999999999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2.4500000000000002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0.14977039440000001</v>
      </c>
      <c r="AD30">
        <f t="shared" si="1"/>
        <v>16.869592605599998</v>
      </c>
      <c r="AE30">
        <v>0</v>
      </c>
      <c r="AF30" s="26"/>
      <c r="AG30">
        <f t="shared" si="2"/>
        <v>16.869592605599998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14.569362999999999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2.56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0.1507383944</v>
      </c>
      <c r="AD31">
        <f t="shared" si="1"/>
        <v>16.978624605599997</v>
      </c>
      <c r="AE31">
        <v>0</v>
      </c>
      <c r="AF31" s="26"/>
      <c r="AG31">
        <f t="shared" si="2"/>
        <v>16.978624605599997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14.569362999999999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9.7200000000000006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0.21374639440000004</v>
      </c>
      <c r="AD32">
        <f t="shared" si="1"/>
        <v>24.0756166056</v>
      </c>
      <c r="AE32">
        <v>0</v>
      </c>
      <c r="AF32" s="26"/>
      <c r="AG32">
        <f t="shared" si="2"/>
        <v>24.0756166056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14.569362999999999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3.11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0.15557839439999999</v>
      </c>
      <c r="AD33">
        <f t="shared" si="1"/>
        <v>17.5237846056</v>
      </c>
      <c r="AE33">
        <v>0</v>
      </c>
      <c r="AF33" s="26"/>
      <c r="AG33">
        <f t="shared" si="2"/>
        <v>17.5237846056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14.569362999999999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0.15725039440000002</v>
      </c>
      <c r="AD34">
        <f t="shared" si="1"/>
        <v>17.712112605600002</v>
      </c>
      <c r="AE34">
        <v>0</v>
      </c>
      <c r="AF34" s="26"/>
      <c r="AG34">
        <f t="shared" si="2"/>
        <v>17.712112605600002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14.569362999999999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0.15980239439999999</v>
      </c>
      <c r="AD35">
        <f t="shared" si="1"/>
        <v>17.999560605599999</v>
      </c>
      <c r="AE35">
        <v>0</v>
      </c>
      <c r="AF35" s="26"/>
      <c r="AG35">
        <f t="shared" si="2"/>
        <v>17.999560605599999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14.248561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0.1253873368</v>
      </c>
      <c r="AD36">
        <f t="shared" si="1"/>
        <v>14.123173663200001</v>
      </c>
      <c r="AE36">
        <v>0</v>
      </c>
      <c r="AF36" s="26"/>
      <c r="AG36">
        <f t="shared" si="2"/>
        <v>14.123173663200001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14.569362999999999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0.16323439440000001</v>
      </c>
      <c r="AD37">
        <f t="shared" si="1"/>
        <v>18.3861286056</v>
      </c>
      <c r="AE37">
        <v>0</v>
      </c>
      <c r="AF37" s="26"/>
      <c r="AG37">
        <f t="shared" si="2"/>
        <v>18.3861286056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14.569362999999999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4.2699999999999996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0.16578639440000001</v>
      </c>
      <c r="AD38">
        <f t="shared" si="1"/>
        <v>18.673576605599997</v>
      </c>
      <c r="AE38">
        <v>0</v>
      </c>
      <c r="AF38" s="26"/>
      <c r="AG38">
        <f t="shared" si="2"/>
        <v>18.673576605599997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14.569362999999999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0.21374639440000004</v>
      </c>
      <c r="AD39">
        <f t="shared" si="1"/>
        <v>24.0756166056</v>
      </c>
      <c r="AE39">
        <v>0</v>
      </c>
      <c r="AF39" s="26"/>
      <c r="AG39">
        <f t="shared" si="2"/>
        <v>24.0756166056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14.569362999999999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0.1923623944</v>
      </c>
      <c r="AD40">
        <f t="shared" si="1"/>
        <v>21.667000605599998</v>
      </c>
      <c r="AE40">
        <v>0</v>
      </c>
      <c r="AF40" s="26"/>
      <c r="AG40">
        <f t="shared" si="2"/>
        <v>21.667000605599998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14.569362999999999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6.12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0.18206639440000003</v>
      </c>
      <c r="AD41">
        <f t="shared" si="1"/>
        <v>20.507296605600001</v>
      </c>
      <c r="AE41">
        <v>0</v>
      </c>
      <c r="AF41" s="26"/>
      <c r="AG41">
        <f t="shared" si="2"/>
        <v>20.507296605600001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14.569362999999999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0.18039439439999999</v>
      </c>
      <c r="AD42">
        <f t="shared" si="1"/>
        <v>20.318968605599999</v>
      </c>
      <c r="AE42">
        <v>0</v>
      </c>
      <c r="AF42" s="26"/>
      <c r="AG42">
        <f t="shared" si="2"/>
        <v>20.318968605599999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14.569362999999999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1.17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0.13850639440000001</v>
      </c>
      <c r="AD43">
        <f t="shared" si="1"/>
        <v>15.600856605599999</v>
      </c>
      <c r="AE43">
        <v>0</v>
      </c>
      <c r="AF43" s="26"/>
      <c r="AG43">
        <f t="shared" si="2"/>
        <v>15.600856605599999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14.569362999999999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5.05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0.17265039440000002</v>
      </c>
      <c r="AD44">
        <f t="shared" si="1"/>
        <v>19.446712605599998</v>
      </c>
      <c r="AE44">
        <v>0</v>
      </c>
      <c r="AF44" s="26"/>
      <c r="AG44">
        <f t="shared" si="2"/>
        <v>19.446712605599998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14.569362999999999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0.1538183944</v>
      </c>
      <c r="AD45">
        <f t="shared" si="1"/>
        <v>17.325544605600001</v>
      </c>
      <c r="AE45">
        <v>0</v>
      </c>
      <c r="AF45" s="26"/>
      <c r="AG45">
        <f t="shared" si="2"/>
        <v>17.325544605600001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14.569362999999999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6.99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0.18972239439999999</v>
      </c>
      <c r="AD46">
        <f t="shared" si="1"/>
        <v>21.369640605599997</v>
      </c>
      <c r="AE46">
        <v>0</v>
      </c>
      <c r="AF46" s="26"/>
      <c r="AG46">
        <f t="shared" si="2"/>
        <v>21.369640605599997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14.569362999999999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3.59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0.15980239439999999</v>
      </c>
      <c r="AD47">
        <f t="shared" si="1"/>
        <v>17.999560605599999</v>
      </c>
      <c r="AE47">
        <v>0</v>
      </c>
      <c r="AF47" s="26"/>
      <c r="AG47">
        <f t="shared" si="2"/>
        <v>17.999560605599999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14.569362999999999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0.49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0.13252239439999999</v>
      </c>
      <c r="AD48">
        <f t="shared" si="1"/>
        <v>14.926840605599999</v>
      </c>
      <c r="AE48">
        <v>0</v>
      </c>
      <c r="AF48" s="26"/>
      <c r="AG48">
        <f t="shared" si="2"/>
        <v>14.926840605599999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14.569362999999999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2.4300000000000002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0.1495943944</v>
      </c>
      <c r="AD49">
        <f t="shared" si="1"/>
        <v>16.849768605599998</v>
      </c>
      <c r="AE49">
        <v>0</v>
      </c>
      <c r="AF49" s="26"/>
      <c r="AG49">
        <f t="shared" si="2"/>
        <v>16.849768605599998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14.569362999999999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0.14449039440000003</v>
      </c>
      <c r="AD50">
        <f t="shared" si="1"/>
        <v>16.274872605599999</v>
      </c>
      <c r="AE50">
        <v>0</v>
      </c>
      <c r="AF50" s="26"/>
      <c r="AG50">
        <f t="shared" si="2"/>
        <v>16.274872605599999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14.569362999999999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0.19148239440000001</v>
      </c>
      <c r="AD51">
        <f t="shared" si="1"/>
        <v>21.567880605599999</v>
      </c>
      <c r="AE51">
        <v>0</v>
      </c>
      <c r="AF51" s="26"/>
      <c r="AG51">
        <f t="shared" si="2"/>
        <v>21.567880605599999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14.569362999999999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0.1538183944</v>
      </c>
      <c r="AD52">
        <f t="shared" si="1"/>
        <v>17.325544605600001</v>
      </c>
      <c r="AE52">
        <v>0</v>
      </c>
      <c r="AF52" s="26"/>
      <c r="AG52">
        <f t="shared" si="2"/>
        <v>17.325544605600001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14.569362999999999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9.6199999999999992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0.21286639440000002</v>
      </c>
      <c r="AD53">
        <f t="shared" si="1"/>
        <v>23.976496605600001</v>
      </c>
      <c r="AE53">
        <v>0</v>
      </c>
      <c r="AF53" s="26"/>
      <c r="AG53">
        <f t="shared" si="2"/>
        <v>23.976496605600001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14.569362999999999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4.2699999999999996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0.16578639440000001</v>
      </c>
      <c r="AD54">
        <f t="shared" si="1"/>
        <v>18.673576605599997</v>
      </c>
      <c r="AE54">
        <v>0</v>
      </c>
      <c r="AF54" s="26"/>
      <c r="AG54">
        <f t="shared" si="2"/>
        <v>18.673576605599997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14.569362999999999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4.8600000000000003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0.17097839440000001</v>
      </c>
      <c r="AD55">
        <f t="shared" si="1"/>
        <v>19.2583846056</v>
      </c>
      <c r="AE55">
        <v>0</v>
      </c>
      <c r="AF55" s="26"/>
      <c r="AG55">
        <f t="shared" si="2"/>
        <v>19.2583846056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14.569362999999999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8.16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0.20001839439999999</v>
      </c>
      <c r="AD56">
        <f t="shared" si="1"/>
        <v>22.529344605599999</v>
      </c>
      <c r="AE56">
        <v>0</v>
      </c>
      <c r="AF56" s="26"/>
      <c r="AG56">
        <f t="shared" si="2"/>
        <v>22.529344605599999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14.569362999999999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0.12988239439999999</v>
      </c>
      <c r="AD57">
        <f t="shared" si="1"/>
        <v>14.6294806056</v>
      </c>
      <c r="AE57">
        <v>0</v>
      </c>
      <c r="AF57" s="26"/>
      <c r="AG57">
        <f t="shared" si="2"/>
        <v>14.6294806056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14.569362999999999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0.14528239440000001</v>
      </c>
      <c r="AD58">
        <f t="shared" si="1"/>
        <v>16.364080605600002</v>
      </c>
      <c r="AE58">
        <v>0</v>
      </c>
      <c r="AF58" s="26"/>
      <c r="AG58">
        <f t="shared" si="2"/>
        <v>16.364080605600002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14.569362999999999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0.87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0.13586639440000001</v>
      </c>
      <c r="AD59">
        <f t="shared" si="1"/>
        <v>15.303496605599998</v>
      </c>
      <c r="AE59">
        <v>0</v>
      </c>
      <c r="AF59" s="26"/>
      <c r="AG59">
        <f t="shared" si="2"/>
        <v>15.303496605599998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14.569362999999999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0.1692183944</v>
      </c>
      <c r="AD60">
        <f t="shared" si="1"/>
        <v>19.060144605599998</v>
      </c>
      <c r="AE60">
        <v>0</v>
      </c>
      <c r="AF60" s="26"/>
      <c r="AG60">
        <f t="shared" si="2"/>
        <v>19.060144605599998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14.569362999999999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0.14273039439999999</v>
      </c>
      <c r="AD61">
        <f t="shared" si="1"/>
        <v>16.076632605599997</v>
      </c>
      <c r="AE61">
        <v>0</v>
      </c>
      <c r="AF61" s="26"/>
      <c r="AG61">
        <f t="shared" si="2"/>
        <v>16.076632605599997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14.569362999999999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2.23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0.14783439440000001</v>
      </c>
      <c r="AD62">
        <f t="shared" si="1"/>
        <v>16.651528605599999</v>
      </c>
      <c r="AE62">
        <v>0</v>
      </c>
      <c r="AF62" s="26"/>
      <c r="AG62">
        <f t="shared" si="2"/>
        <v>16.651528605599999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14.569362999999999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0.78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0.13507439439999999</v>
      </c>
      <c r="AD63">
        <f t="shared" si="1"/>
        <v>15.214288605599998</v>
      </c>
      <c r="AE63">
        <v>0</v>
      </c>
      <c r="AF63" s="26"/>
      <c r="AG63">
        <f t="shared" si="2"/>
        <v>15.214288605599998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13.712902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0.12067353760000001</v>
      </c>
      <c r="AD64">
        <f t="shared" si="1"/>
        <v>13.5922284624</v>
      </c>
      <c r="AE64">
        <v>0</v>
      </c>
      <c r="AF64" s="26"/>
      <c r="AG64">
        <f t="shared" si="2"/>
        <v>13.5922284624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14.569362999999999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0.1692183944</v>
      </c>
      <c r="AD65">
        <f t="shared" si="1"/>
        <v>19.060144605599998</v>
      </c>
      <c r="AE65">
        <v>0</v>
      </c>
      <c r="AF65" s="26"/>
      <c r="AG65">
        <f t="shared" si="2"/>
        <v>19.060144605599998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14.569362999999999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0.1538183944</v>
      </c>
      <c r="AD66">
        <f t="shared" si="1"/>
        <v>17.325544605600001</v>
      </c>
      <c r="AE66">
        <v>0</v>
      </c>
      <c r="AF66" s="26"/>
      <c r="AG66">
        <f t="shared" si="2"/>
        <v>17.325544605600001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14.569362999999999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9.42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0.21110639439999998</v>
      </c>
      <c r="AD67">
        <f t="shared" si="1"/>
        <v>23.778256605599996</v>
      </c>
      <c r="AE67">
        <v>0</v>
      </c>
      <c r="AF67" s="26"/>
      <c r="AG67">
        <f t="shared" si="2"/>
        <v>23.778256605599996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14.569362999999999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0.18549839440000002</v>
      </c>
      <c r="AD68">
        <f t="shared" ref="AD68:AD98" si="4">SUM(B68:AB68,AI68:AR68)-AC68</f>
        <v>20.893864605600001</v>
      </c>
      <c r="AE68">
        <v>0</v>
      </c>
      <c r="AF68" s="26"/>
      <c r="AG68">
        <f t="shared" ref="AG68:AG98" si="5">SUM(AD68:AF68)</f>
        <v>20.893864605600001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14.569362999999999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0.1590103944</v>
      </c>
      <c r="AD69">
        <f t="shared" si="4"/>
        <v>17.9103526056</v>
      </c>
      <c r="AE69">
        <v>0</v>
      </c>
      <c r="AF69" s="26"/>
      <c r="AG69">
        <f t="shared" si="5"/>
        <v>17.9103526056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14.569362999999999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0.14783439440000001</v>
      </c>
      <c r="AD70">
        <f t="shared" si="4"/>
        <v>16.651528605599999</v>
      </c>
      <c r="AE70">
        <v>0</v>
      </c>
      <c r="AF70" s="26"/>
      <c r="AG70">
        <f t="shared" si="5"/>
        <v>16.651528605599999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14.569362999999999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0.28999999999999998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0.13076239439999998</v>
      </c>
      <c r="AD71">
        <f t="shared" si="4"/>
        <v>14.728600605599999</v>
      </c>
      <c r="AE71">
        <v>0</v>
      </c>
      <c r="AF71" s="26"/>
      <c r="AG71">
        <f t="shared" si="5"/>
        <v>14.728600605599999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14.569362999999999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5.05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0.17265039440000002</v>
      </c>
      <c r="AD72">
        <f t="shared" si="4"/>
        <v>19.446712605599998</v>
      </c>
      <c r="AE72">
        <v>0</v>
      </c>
      <c r="AF72" s="26"/>
      <c r="AG72">
        <f t="shared" si="5"/>
        <v>19.446712605599998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14.569362999999999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0.1538183944</v>
      </c>
      <c r="AD73">
        <f t="shared" si="4"/>
        <v>17.325544605600001</v>
      </c>
      <c r="AE73">
        <v>0</v>
      </c>
      <c r="AF73" s="26"/>
      <c r="AG73">
        <f t="shared" si="5"/>
        <v>17.325544605600001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14.569362999999999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0.21286639440000002</v>
      </c>
      <c r="AD74">
        <f t="shared" si="4"/>
        <v>23.976496605600001</v>
      </c>
      <c r="AE74">
        <v>0</v>
      </c>
      <c r="AF74" s="26"/>
      <c r="AG74">
        <f t="shared" si="5"/>
        <v>23.976496605600001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14.569362999999999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0.18206639440000003</v>
      </c>
      <c r="AD75">
        <f t="shared" si="4"/>
        <v>20.507296605600001</v>
      </c>
      <c r="AE75">
        <v>0</v>
      </c>
      <c r="AF75" s="26"/>
      <c r="AG75">
        <f t="shared" si="5"/>
        <v>20.507296605600001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14.569362999999999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0.15813039439999999</v>
      </c>
      <c r="AD76">
        <f t="shared" si="4"/>
        <v>17.811232605599997</v>
      </c>
      <c r="AE76">
        <v>0</v>
      </c>
      <c r="AF76" s="26"/>
      <c r="AG76">
        <f t="shared" si="5"/>
        <v>17.811232605599997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14.569362999999999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2.14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0.1470423944</v>
      </c>
      <c r="AD77">
        <f t="shared" si="4"/>
        <v>16.5623206056</v>
      </c>
      <c r="AE77">
        <v>0</v>
      </c>
      <c r="AF77" s="26"/>
      <c r="AG77">
        <f t="shared" si="5"/>
        <v>16.5623206056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12.957165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0.114023052</v>
      </c>
      <c r="AD78">
        <f t="shared" si="4"/>
        <v>12.843141948</v>
      </c>
      <c r="AE78">
        <v>0</v>
      </c>
      <c r="AF78" s="26"/>
      <c r="AG78">
        <f t="shared" si="5"/>
        <v>12.843141948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14.569362999999999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1.05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0.13745039440000001</v>
      </c>
      <c r="AD79">
        <f t="shared" si="4"/>
        <v>15.4819126056</v>
      </c>
      <c r="AE79">
        <v>0</v>
      </c>
      <c r="AF79" s="26"/>
      <c r="AG79">
        <f t="shared" si="5"/>
        <v>15.4819126056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14.569362999999999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0.1512663944</v>
      </c>
      <c r="AD80">
        <f t="shared" si="4"/>
        <v>17.0380966056</v>
      </c>
      <c r="AE80">
        <v>0</v>
      </c>
      <c r="AF80" s="26"/>
      <c r="AG80">
        <f t="shared" si="5"/>
        <v>17.0380966056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14.569362999999999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0.21374639440000004</v>
      </c>
      <c r="AD81">
        <f t="shared" si="4"/>
        <v>24.0756166056</v>
      </c>
      <c r="AE81">
        <v>0</v>
      </c>
      <c r="AF81" s="26"/>
      <c r="AG81">
        <f t="shared" si="5"/>
        <v>24.0756166056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14.569362999999999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0.18294639439999999</v>
      </c>
      <c r="AD82">
        <f t="shared" si="4"/>
        <v>20.6064166056</v>
      </c>
      <c r="AE82">
        <v>0</v>
      </c>
      <c r="AF82" s="26"/>
      <c r="AG82">
        <f t="shared" si="5"/>
        <v>20.6064166056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14.569362999999999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0.18637839440000001</v>
      </c>
      <c r="AD83">
        <f t="shared" si="4"/>
        <v>20.9929846056</v>
      </c>
      <c r="AE83">
        <v>0</v>
      </c>
      <c r="AF83" s="26"/>
      <c r="AG83">
        <f t="shared" si="5"/>
        <v>20.9929846056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14.569362999999999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0.18893039440000003</v>
      </c>
      <c r="AD84">
        <f t="shared" si="4"/>
        <v>21.280432605600001</v>
      </c>
      <c r="AE84">
        <v>0</v>
      </c>
      <c r="AF84" s="26"/>
      <c r="AG84">
        <f t="shared" si="5"/>
        <v>21.280432605600001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14.17005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0.12469644000000001</v>
      </c>
      <c r="AD85">
        <f t="shared" si="4"/>
        <v>14.045353560000001</v>
      </c>
      <c r="AE85">
        <v>0</v>
      </c>
      <c r="AF85" s="26"/>
      <c r="AG85">
        <f t="shared" si="5"/>
        <v>14.045353560000001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14.569362999999999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5.05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0.17265039440000002</v>
      </c>
      <c r="AD86">
        <f t="shared" si="4"/>
        <v>19.446712605599998</v>
      </c>
      <c r="AE86">
        <v>0</v>
      </c>
      <c r="AF86" s="26"/>
      <c r="AG86">
        <f t="shared" si="5"/>
        <v>19.446712605599998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14.569362999999999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0.14616239440000001</v>
      </c>
      <c r="AD87">
        <f t="shared" si="4"/>
        <v>16.463200605599997</v>
      </c>
      <c r="AE87">
        <v>0</v>
      </c>
      <c r="AF87" s="26"/>
      <c r="AG87">
        <f t="shared" si="5"/>
        <v>16.463200605599997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14.569362999999999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8.4499999999999993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0.20257039439999999</v>
      </c>
      <c r="AD88">
        <f t="shared" si="4"/>
        <v>22.8167926056</v>
      </c>
      <c r="AE88">
        <v>0</v>
      </c>
      <c r="AF88" s="26"/>
      <c r="AG88">
        <f t="shared" si="5"/>
        <v>22.8167926056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14.569362999999999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0.1630583944</v>
      </c>
      <c r="AD89">
        <f t="shared" si="4"/>
        <v>18.3663046056</v>
      </c>
      <c r="AE89">
        <v>0</v>
      </c>
      <c r="AF89" s="26"/>
      <c r="AG89">
        <f t="shared" si="5"/>
        <v>18.3663046056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14.569362999999999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2.14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0.1470423944</v>
      </c>
      <c r="AD90">
        <f t="shared" si="4"/>
        <v>16.5623206056</v>
      </c>
      <c r="AE90">
        <v>0</v>
      </c>
      <c r="AF90" s="26"/>
      <c r="AG90">
        <f t="shared" si="5"/>
        <v>16.5623206056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14.569362999999999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2.62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0.1512663944</v>
      </c>
      <c r="AD91">
        <f t="shared" si="4"/>
        <v>17.0380966056</v>
      </c>
      <c r="AE91">
        <v>0</v>
      </c>
      <c r="AF91" s="26"/>
      <c r="AG91">
        <f t="shared" si="5"/>
        <v>17.0380966056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14.569362999999999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0.12821039440000001</v>
      </c>
      <c r="AD92">
        <f t="shared" si="4"/>
        <v>14.441152605599999</v>
      </c>
      <c r="AE92">
        <v>0</v>
      </c>
      <c r="AF92" s="26"/>
      <c r="AG92">
        <f t="shared" si="5"/>
        <v>14.441152605599999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14.569362999999999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1.77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0.14378639439999999</v>
      </c>
      <c r="AD93">
        <f t="shared" si="4"/>
        <v>16.195576605599999</v>
      </c>
      <c r="AE93">
        <v>0</v>
      </c>
      <c r="AF93" s="26"/>
      <c r="AG93">
        <f t="shared" si="5"/>
        <v>16.195576605599999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14.569362999999999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0.14572239439999998</v>
      </c>
      <c r="AD94">
        <f t="shared" si="4"/>
        <v>16.413640605599998</v>
      </c>
      <c r="AE94">
        <v>0</v>
      </c>
      <c r="AF94" s="26"/>
      <c r="AG94">
        <f t="shared" si="5"/>
        <v>16.413640605599998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14.569362999999999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1.33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0.1399143944</v>
      </c>
      <c r="AD95">
        <f t="shared" si="4"/>
        <v>15.759448605599999</v>
      </c>
      <c r="AE95">
        <v>0</v>
      </c>
      <c r="AF95" s="26"/>
      <c r="AG95">
        <f t="shared" si="5"/>
        <v>15.759448605599999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14.569362999999999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0.1387703944</v>
      </c>
      <c r="AD96">
        <f t="shared" si="4"/>
        <v>15.630592605599999</v>
      </c>
      <c r="AE96">
        <v>0</v>
      </c>
      <c r="AF96" s="26"/>
      <c r="AG96">
        <f t="shared" si="5"/>
        <v>15.630592605599999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14.569362999999999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0.28000000000000003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0.1306743944</v>
      </c>
      <c r="AD97">
        <f t="shared" si="4"/>
        <v>14.718688605599999</v>
      </c>
      <c r="AE97">
        <v>0</v>
      </c>
      <c r="AF97" s="26"/>
      <c r="AG97">
        <f t="shared" si="5"/>
        <v>14.718688605599999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14.569362999999999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0.12821039440000001</v>
      </c>
      <c r="AD98">
        <f t="shared" si="4"/>
        <v>14.441152605599999</v>
      </c>
      <c r="AE98">
        <v>0</v>
      </c>
      <c r="AF98" s="26"/>
      <c r="AG98">
        <f t="shared" si="5"/>
        <v>14.441152605599999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0.34429706425000001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7.1264999999999967E-2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3.6656361653999991E-3</v>
      </c>
      <c r="AD99">
        <f t="shared" si="6"/>
        <v>0.41288392808460023</v>
      </c>
      <c r="AE99">
        <f t="shared" ref="AE99:AR99" si="8">SUM(AE3:AE98)/4000</f>
        <v>0</v>
      </c>
      <c r="AG99">
        <f t="shared" si="8"/>
        <v>0.41288392808460023</v>
      </c>
      <c r="AI99">
        <f t="shared" si="8"/>
        <v>0</v>
      </c>
      <c r="AJ99">
        <f t="shared" si="8"/>
        <v>0</v>
      </c>
      <c r="AK99">
        <f t="shared" si="8"/>
        <v>9.875000000000001E-4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130</v>
      </c>
      <c r="C3" s="16">
        <f>'[1]10'!C5</f>
        <v>0</v>
      </c>
      <c r="D3" s="16">
        <f>'[1]10'!D5</f>
        <v>185</v>
      </c>
      <c r="E3" s="16">
        <f>'[1]10'!E5</f>
        <v>0</v>
      </c>
      <c r="F3" s="15">
        <f>SUM(B3:E3)</f>
        <v>315</v>
      </c>
      <c r="G3" s="15">
        <f>'[1]10'!H5</f>
        <v>130</v>
      </c>
      <c r="H3" s="16">
        <f>'[1]10'!I5</f>
        <v>0</v>
      </c>
      <c r="I3" s="16">
        <f>'[1]10'!J5</f>
        <v>140</v>
      </c>
      <c r="J3" s="16">
        <f>'[1]10'!K5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'[1]10'!B6</f>
        <v>130</v>
      </c>
      <c r="C4" s="16">
        <f>'[1]10'!C6</f>
        <v>0</v>
      </c>
      <c r="D4" s="16">
        <f>'[1]10'!D6</f>
        <v>185</v>
      </c>
      <c r="E4" s="16">
        <f>'[1]10'!E6</f>
        <v>0</v>
      </c>
      <c r="F4" s="15">
        <f>SUM(B4:E4)</f>
        <v>315</v>
      </c>
      <c r="G4" s="15">
        <f>'[1]10'!H6</f>
        <v>130</v>
      </c>
      <c r="H4" s="16">
        <f>'[1]10'!I6</f>
        <v>0</v>
      </c>
      <c r="I4" s="16">
        <f>'[1]10'!J6</f>
        <v>140</v>
      </c>
      <c r="J4" s="16">
        <f>'[1]10'!K6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140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'[1]10'!B7</f>
        <v>130</v>
      </c>
      <c r="C5" s="16">
        <f>'[1]10'!C7</f>
        <v>0</v>
      </c>
      <c r="D5" s="16">
        <f>'[1]10'!D7</f>
        <v>185</v>
      </c>
      <c r="E5" s="16">
        <f>'[1]10'!E7</f>
        <v>0</v>
      </c>
      <c r="F5" s="15">
        <f t="shared" ref="F5:F68" si="6">SUM(B5:E5)</f>
        <v>315</v>
      </c>
      <c r="G5" s="15">
        <f>'[1]10'!H7</f>
        <v>130</v>
      </c>
      <c r="H5" s="16">
        <f>'[1]10'!I7</f>
        <v>0</v>
      </c>
      <c r="I5" s="16">
        <f>'[1]10'!J7</f>
        <v>140</v>
      </c>
      <c r="J5" s="16">
        <f>'[1]10'!K7</f>
        <v>0</v>
      </c>
      <c r="K5" s="15">
        <f t="shared" si="4"/>
        <v>270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140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'[1]10'!B8</f>
        <v>130</v>
      </c>
      <c r="C6" s="16">
        <f>'[1]10'!C8</f>
        <v>0</v>
      </c>
      <c r="D6" s="16">
        <f>'[1]10'!D8</f>
        <v>185</v>
      </c>
      <c r="E6" s="16">
        <f>'[1]10'!E8</f>
        <v>0</v>
      </c>
      <c r="F6" s="15">
        <f t="shared" si="6"/>
        <v>315</v>
      </c>
      <c r="G6" s="15">
        <f>'[1]10'!H8</f>
        <v>130</v>
      </c>
      <c r="H6" s="16">
        <f>'[1]10'!I8</f>
        <v>0</v>
      </c>
      <c r="I6" s="16">
        <f>'[1]10'!J8</f>
        <v>140</v>
      </c>
      <c r="J6" s="16">
        <f>'[1]10'!K8</f>
        <v>0</v>
      </c>
      <c r="K6" s="15">
        <f t="shared" si="4"/>
        <v>270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140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'[1]10'!B9</f>
        <v>130</v>
      </c>
      <c r="C7" s="16">
        <f>'[1]10'!C9</f>
        <v>0</v>
      </c>
      <c r="D7" s="16">
        <f>'[1]10'!D9</f>
        <v>185</v>
      </c>
      <c r="E7" s="16">
        <f>'[1]10'!E9</f>
        <v>0</v>
      </c>
      <c r="F7" s="15">
        <f t="shared" si="6"/>
        <v>315</v>
      </c>
      <c r="G7" s="15">
        <f>'[1]10'!H9</f>
        <v>130</v>
      </c>
      <c r="H7" s="16">
        <f>'[1]10'!I9</f>
        <v>0</v>
      </c>
      <c r="I7" s="16">
        <f>'[1]10'!J9</f>
        <v>140</v>
      </c>
      <c r="J7" s="16">
        <f>'[1]10'!K9</f>
        <v>0</v>
      </c>
      <c r="K7" s="15">
        <f t="shared" si="4"/>
        <v>270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140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'[1]10'!B10</f>
        <v>130</v>
      </c>
      <c r="C8" s="16">
        <f>'[1]10'!C10</f>
        <v>0</v>
      </c>
      <c r="D8" s="16">
        <f>'[1]10'!D10</f>
        <v>185</v>
      </c>
      <c r="E8" s="16">
        <f>'[1]10'!E10</f>
        <v>0</v>
      </c>
      <c r="F8" s="15">
        <f t="shared" si="6"/>
        <v>315</v>
      </c>
      <c r="G8" s="15">
        <f>'[1]10'!H10</f>
        <v>130</v>
      </c>
      <c r="H8" s="16">
        <f>'[1]10'!I10</f>
        <v>0</v>
      </c>
      <c r="I8" s="16">
        <f>'[1]10'!J10</f>
        <v>140</v>
      </c>
      <c r="J8" s="16">
        <f>'[1]10'!K10</f>
        <v>0</v>
      </c>
      <c r="K8" s="15">
        <f t="shared" si="4"/>
        <v>270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140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'[1]10'!B11</f>
        <v>130</v>
      </c>
      <c r="C9" s="16">
        <f>'[1]10'!C11</f>
        <v>0</v>
      </c>
      <c r="D9" s="16">
        <f>'[1]10'!D11</f>
        <v>185</v>
      </c>
      <c r="E9" s="16">
        <f>'[1]10'!E11</f>
        <v>0</v>
      </c>
      <c r="F9" s="15">
        <f t="shared" si="6"/>
        <v>315</v>
      </c>
      <c r="G9" s="15">
        <f>'[1]10'!H11</f>
        <v>130</v>
      </c>
      <c r="H9" s="16">
        <f>'[1]10'!I11</f>
        <v>0</v>
      </c>
      <c r="I9" s="16">
        <f>'[1]10'!J11</f>
        <v>140</v>
      </c>
      <c r="J9" s="16">
        <f>'[1]10'!K11</f>
        <v>0</v>
      </c>
      <c r="K9" s="15">
        <f t="shared" si="4"/>
        <v>270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140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'[1]10'!B12</f>
        <v>130</v>
      </c>
      <c r="C10" s="16">
        <f>'[1]10'!C12</f>
        <v>0</v>
      </c>
      <c r="D10" s="16">
        <f>'[1]10'!D12</f>
        <v>185</v>
      </c>
      <c r="E10" s="16">
        <f>'[1]10'!E12</f>
        <v>0</v>
      </c>
      <c r="F10" s="15">
        <f t="shared" si="6"/>
        <v>315</v>
      </c>
      <c r="G10" s="15">
        <f>'[1]10'!H12</f>
        <v>130</v>
      </c>
      <c r="H10" s="16">
        <f>'[1]10'!I12</f>
        <v>0</v>
      </c>
      <c r="I10" s="16">
        <f>'[1]10'!J12</f>
        <v>140</v>
      </c>
      <c r="J10" s="16">
        <f>'[1]10'!K12</f>
        <v>0</v>
      </c>
      <c r="K10" s="15">
        <f t="shared" si="4"/>
        <v>270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140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'[1]10'!B13</f>
        <v>130</v>
      </c>
      <c r="C11" s="16">
        <f>'[1]10'!C13</f>
        <v>0</v>
      </c>
      <c r="D11" s="16">
        <f>'[1]10'!D13</f>
        <v>185</v>
      </c>
      <c r="E11" s="16">
        <f>'[1]10'!E13</f>
        <v>0</v>
      </c>
      <c r="F11" s="15">
        <f t="shared" si="6"/>
        <v>315</v>
      </c>
      <c r="G11" s="15">
        <f>'[1]10'!H13</f>
        <v>130</v>
      </c>
      <c r="H11" s="16">
        <f>'[1]10'!I13</f>
        <v>0</v>
      </c>
      <c r="I11" s="16">
        <f>'[1]10'!J13</f>
        <v>140</v>
      </c>
      <c r="J11" s="16">
        <f>'[1]10'!K13</f>
        <v>0</v>
      </c>
      <c r="K11" s="15">
        <f t="shared" si="4"/>
        <v>270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140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'[1]10'!B14</f>
        <v>130</v>
      </c>
      <c r="C12" s="16">
        <f>'[1]10'!C14</f>
        <v>0</v>
      </c>
      <c r="D12" s="16">
        <f>'[1]10'!D14</f>
        <v>185</v>
      </c>
      <c r="E12" s="16">
        <f>'[1]10'!E14</f>
        <v>0</v>
      </c>
      <c r="F12" s="15">
        <f t="shared" si="6"/>
        <v>315</v>
      </c>
      <c r="G12" s="15">
        <f>'[1]10'!H14</f>
        <v>130</v>
      </c>
      <c r="H12" s="16">
        <f>'[1]10'!I14</f>
        <v>0</v>
      </c>
      <c r="I12" s="16">
        <f>'[1]10'!J14</f>
        <v>140</v>
      </c>
      <c r="J12" s="16">
        <f>'[1]10'!K14</f>
        <v>0</v>
      </c>
      <c r="K12" s="15">
        <f t="shared" si="4"/>
        <v>270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140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'[1]10'!B15</f>
        <v>130</v>
      </c>
      <c r="C13" s="16">
        <f>'[1]10'!C15</f>
        <v>0</v>
      </c>
      <c r="D13" s="16">
        <f>'[1]10'!D15</f>
        <v>185</v>
      </c>
      <c r="E13" s="16">
        <f>'[1]10'!E15</f>
        <v>0</v>
      </c>
      <c r="F13" s="15">
        <f t="shared" si="6"/>
        <v>315</v>
      </c>
      <c r="G13" s="15">
        <f>'[1]10'!H15</f>
        <v>130</v>
      </c>
      <c r="H13" s="16">
        <f>'[1]10'!I15</f>
        <v>0</v>
      </c>
      <c r="I13" s="16">
        <f>'[1]10'!J15</f>
        <v>140</v>
      </c>
      <c r="J13" s="16">
        <f>'[1]10'!K15</f>
        <v>0</v>
      </c>
      <c r="K13" s="15">
        <f t="shared" si="4"/>
        <v>270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140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'[1]10'!B16</f>
        <v>130</v>
      </c>
      <c r="C14" s="16">
        <f>'[1]10'!C16</f>
        <v>0</v>
      </c>
      <c r="D14" s="16">
        <f>'[1]10'!D16</f>
        <v>185</v>
      </c>
      <c r="E14" s="16">
        <f>'[1]10'!E16</f>
        <v>0</v>
      </c>
      <c r="F14" s="15">
        <f t="shared" si="6"/>
        <v>315</v>
      </c>
      <c r="G14" s="15">
        <f>'[1]10'!H16</f>
        <v>130</v>
      </c>
      <c r="H14" s="16">
        <f>'[1]10'!I16</f>
        <v>0</v>
      </c>
      <c r="I14" s="16">
        <f>'[1]10'!J16</f>
        <v>140</v>
      </c>
      <c r="J14" s="16">
        <f>'[1]10'!K16</f>
        <v>0</v>
      </c>
      <c r="K14" s="15">
        <f t="shared" si="4"/>
        <v>270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140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'[1]10'!B17</f>
        <v>130</v>
      </c>
      <c r="C15" s="16">
        <f>'[1]10'!C17</f>
        <v>0</v>
      </c>
      <c r="D15" s="16">
        <f>'[1]10'!D17</f>
        <v>185</v>
      </c>
      <c r="E15" s="16">
        <f>'[1]10'!E17</f>
        <v>0</v>
      </c>
      <c r="F15" s="15">
        <f t="shared" si="6"/>
        <v>315</v>
      </c>
      <c r="G15" s="15">
        <f>'[1]10'!H17</f>
        <v>130</v>
      </c>
      <c r="H15" s="16">
        <f>'[1]10'!I17</f>
        <v>0</v>
      </c>
      <c r="I15" s="16">
        <f>'[1]10'!J17</f>
        <v>140</v>
      </c>
      <c r="J15" s="16">
        <f>'[1]10'!K17</f>
        <v>0</v>
      </c>
      <c r="K15" s="15">
        <f t="shared" si="4"/>
        <v>270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140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'[1]10'!B18</f>
        <v>130</v>
      </c>
      <c r="C16" s="16">
        <f>'[1]10'!C18</f>
        <v>0</v>
      </c>
      <c r="D16" s="16">
        <f>'[1]10'!D18</f>
        <v>185</v>
      </c>
      <c r="E16" s="16">
        <f>'[1]10'!E18</f>
        <v>0</v>
      </c>
      <c r="F16" s="15">
        <f t="shared" si="6"/>
        <v>315</v>
      </c>
      <c r="G16" s="15">
        <f>'[1]10'!H18</f>
        <v>130</v>
      </c>
      <c r="H16" s="16">
        <f>'[1]10'!I18</f>
        <v>0</v>
      </c>
      <c r="I16" s="16">
        <f>'[1]10'!J18</f>
        <v>140</v>
      </c>
      <c r="J16" s="16">
        <f>'[1]10'!K18</f>
        <v>0</v>
      </c>
      <c r="K16" s="15">
        <f t="shared" si="4"/>
        <v>270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140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'[1]10'!B19</f>
        <v>130</v>
      </c>
      <c r="C17" s="16">
        <f>'[1]10'!C19</f>
        <v>0</v>
      </c>
      <c r="D17" s="16">
        <f>'[1]10'!D19</f>
        <v>185</v>
      </c>
      <c r="E17" s="16">
        <f>'[1]10'!E19</f>
        <v>0</v>
      </c>
      <c r="F17" s="15">
        <f t="shared" si="6"/>
        <v>315</v>
      </c>
      <c r="G17" s="15">
        <f>'[1]10'!H19</f>
        <v>130</v>
      </c>
      <c r="H17" s="16">
        <f>'[1]10'!I19</f>
        <v>0</v>
      </c>
      <c r="I17" s="16">
        <f>'[1]10'!J19</f>
        <v>140</v>
      </c>
      <c r="J17" s="16">
        <f>'[1]10'!K19</f>
        <v>0</v>
      </c>
      <c r="K17" s="15">
        <f t="shared" si="4"/>
        <v>270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140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'[1]10'!B20</f>
        <v>130</v>
      </c>
      <c r="C18" s="16">
        <f>'[1]10'!C20</f>
        <v>0</v>
      </c>
      <c r="D18" s="16">
        <f>'[1]10'!D20</f>
        <v>185</v>
      </c>
      <c r="E18" s="16">
        <f>'[1]10'!E20</f>
        <v>0</v>
      </c>
      <c r="F18" s="15">
        <f t="shared" si="6"/>
        <v>315</v>
      </c>
      <c r="G18" s="15">
        <f>'[1]10'!H20</f>
        <v>130</v>
      </c>
      <c r="H18" s="16">
        <f>'[1]10'!I20</f>
        <v>0</v>
      </c>
      <c r="I18" s="16">
        <f>'[1]10'!J20</f>
        <v>140</v>
      </c>
      <c r="J18" s="16">
        <f>'[1]10'!K20</f>
        <v>0</v>
      </c>
      <c r="K18" s="15">
        <f t="shared" si="4"/>
        <v>270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140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'[1]10'!B21</f>
        <v>130</v>
      </c>
      <c r="C19" s="16">
        <f>'[1]10'!C21</f>
        <v>0</v>
      </c>
      <c r="D19" s="16">
        <f>'[1]10'!D21</f>
        <v>185</v>
      </c>
      <c r="E19" s="16">
        <f>'[1]10'!E21</f>
        <v>0</v>
      </c>
      <c r="F19" s="15">
        <f t="shared" si="6"/>
        <v>315</v>
      </c>
      <c r="G19" s="15">
        <f>'[1]10'!H21</f>
        <v>130</v>
      </c>
      <c r="H19" s="16">
        <f>'[1]10'!I21</f>
        <v>0</v>
      </c>
      <c r="I19" s="16">
        <f>'[1]10'!J21</f>
        <v>140</v>
      </c>
      <c r="J19" s="16">
        <f>'[1]10'!K21</f>
        <v>0</v>
      </c>
      <c r="K19" s="15">
        <f t="shared" si="4"/>
        <v>270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140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'[1]10'!B22</f>
        <v>130</v>
      </c>
      <c r="C20" s="16">
        <f>'[1]10'!C22</f>
        <v>0</v>
      </c>
      <c r="D20" s="16">
        <f>'[1]10'!D22</f>
        <v>185</v>
      </c>
      <c r="E20" s="16">
        <f>'[1]10'!E22</f>
        <v>0</v>
      </c>
      <c r="F20" s="15">
        <f t="shared" si="6"/>
        <v>315</v>
      </c>
      <c r="G20" s="15">
        <f>'[1]10'!H22</f>
        <v>130</v>
      </c>
      <c r="H20" s="16">
        <f>'[1]10'!I22</f>
        <v>0</v>
      </c>
      <c r="I20" s="16">
        <f>'[1]10'!J22</f>
        <v>140</v>
      </c>
      <c r="J20" s="16">
        <f>'[1]10'!K22</f>
        <v>0</v>
      </c>
      <c r="K20" s="15">
        <f t="shared" si="4"/>
        <v>270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140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'[1]10'!B23</f>
        <v>130</v>
      </c>
      <c r="C21" s="16">
        <f>'[1]10'!C23</f>
        <v>0</v>
      </c>
      <c r="D21" s="16">
        <f>'[1]10'!D23</f>
        <v>185</v>
      </c>
      <c r="E21" s="16">
        <f>'[1]10'!E23</f>
        <v>0</v>
      </c>
      <c r="F21" s="15">
        <f t="shared" si="6"/>
        <v>315</v>
      </c>
      <c r="G21" s="15">
        <f>'[1]10'!H23</f>
        <v>130</v>
      </c>
      <c r="H21" s="16">
        <f>'[1]10'!I23</f>
        <v>0</v>
      </c>
      <c r="I21" s="16">
        <f>'[1]10'!J23</f>
        <v>140</v>
      </c>
      <c r="J21" s="16">
        <f>'[1]10'!K23</f>
        <v>0</v>
      </c>
      <c r="K21" s="15">
        <f t="shared" si="4"/>
        <v>270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140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'[1]10'!B24</f>
        <v>130</v>
      </c>
      <c r="C22" s="16">
        <f>'[1]10'!C24</f>
        <v>0</v>
      </c>
      <c r="D22" s="16">
        <f>'[1]10'!D24</f>
        <v>185</v>
      </c>
      <c r="E22" s="16">
        <f>'[1]10'!E24</f>
        <v>0</v>
      </c>
      <c r="F22" s="15">
        <f t="shared" si="6"/>
        <v>315</v>
      </c>
      <c r="G22" s="15">
        <f>'[1]10'!H24</f>
        <v>130</v>
      </c>
      <c r="H22" s="16">
        <f>'[1]10'!I24</f>
        <v>0</v>
      </c>
      <c r="I22" s="16">
        <f>'[1]10'!J24</f>
        <v>140</v>
      </c>
      <c r="J22" s="16">
        <f>'[1]10'!K24</f>
        <v>0</v>
      </c>
      <c r="K22" s="15">
        <f t="shared" si="4"/>
        <v>270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140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'[1]10'!B25</f>
        <v>130</v>
      </c>
      <c r="C23" s="16">
        <f>'[1]10'!C25</f>
        <v>0</v>
      </c>
      <c r="D23" s="16">
        <f>'[1]10'!D25</f>
        <v>185</v>
      </c>
      <c r="E23" s="16">
        <f>'[1]10'!E25</f>
        <v>0</v>
      </c>
      <c r="F23" s="15">
        <f t="shared" si="6"/>
        <v>315</v>
      </c>
      <c r="G23" s="15">
        <f>'[1]10'!H25</f>
        <v>130</v>
      </c>
      <c r="H23" s="16">
        <f>'[1]10'!I25</f>
        <v>0</v>
      </c>
      <c r="I23" s="16">
        <f>'[1]10'!J25</f>
        <v>140</v>
      </c>
      <c r="J23" s="16">
        <f>'[1]10'!K25</f>
        <v>0</v>
      </c>
      <c r="K23" s="15">
        <f t="shared" si="4"/>
        <v>270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140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'[1]10'!B26</f>
        <v>130</v>
      </c>
      <c r="C24" s="16">
        <f>'[1]10'!C26</f>
        <v>0</v>
      </c>
      <c r="D24" s="16">
        <f>'[1]10'!D26</f>
        <v>185</v>
      </c>
      <c r="E24" s="16">
        <f>'[1]10'!E26</f>
        <v>0</v>
      </c>
      <c r="F24" s="15">
        <f t="shared" si="6"/>
        <v>315</v>
      </c>
      <c r="G24" s="15">
        <f>'[1]10'!H26</f>
        <v>130</v>
      </c>
      <c r="H24" s="16">
        <f>'[1]10'!I26</f>
        <v>0</v>
      </c>
      <c r="I24" s="16">
        <f>'[1]10'!J26</f>
        <v>140</v>
      </c>
      <c r="J24" s="16">
        <f>'[1]10'!K26</f>
        <v>0</v>
      </c>
      <c r="K24" s="15">
        <f t="shared" si="4"/>
        <v>270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140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'[1]10'!B27</f>
        <v>130</v>
      </c>
      <c r="C25" s="16">
        <f>'[1]10'!C27</f>
        <v>0</v>
      </c>
      <c r="D25" s="16">
        <f>'[1]10'!D27</f>
        <v>185</v>
      </c>
      <c r="E25" s="16">
        <f>'[1]10'!E27</f>
        <v>0</v>
      </c>
      <c r="F25" s="15">
        <f t="shared" si="6"/>
        <v>315</v>
      </c>
      <c r="G25" s="15">
        <f>'[1]10'!H27</f>
        <v>130</v>
      </c>
      <c r="H25" s="16">
        <f>'[1]10'!I27</f>
        <v>0</v>
      </c>
      <c r="I25" s="16">
        <f>'[1]10'!J27</f>
        <v>140</v>
      </c>
      <c r="J25" s="16">
        <f>'[1]10'!K27</f>
        <v>0</v>
      </c>
      <c r="K25" s="15">
        <f t="shared" si="4"/>
        <v>270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140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'[1]10'!B28</f>
        <v>130</v>
      </c>
      <c r="C26" s="16">
        <f>'[1]10'!C28</f>
        <v>0</v>
      </c>
      <c r="D26" s="16">
        <f>'[1]10'!D28</f>
        <v>185</v>
      </c>
      <c r="E26" s="16">
        <f>'[1]10'!E28</f>
        <v>0</v>
      </c>
      <c r="F26" s="15">
        <f t="shared" si="6"/>
        <v>315</v>
      </c>
      <c r="G26" s="15">
        <f>'[1]10'!H28</f>
        <v>130</v>
      </c>
      <c r="H26" s="16">
        <f>'[1]10'!I28</f>
        <v>0</v>
      </c>
      <c r="I26" s="16">
        <f>'[1]10'!J28</f>
        <v>140</v>
      </c>
      <c r="J26" s="16">
        <f>'[1]10'!K28</f>
        <v>0</v>
      </c>
      <c r="K26" s="15">
        <f t="shared" si="4"/>
        <v>270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140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'[1]10'!B29</f>
        <v>130</v>
      </c>
      <c r="C27" s="16">
        <f>'[1]10'!C29</f>
        <v>0</v>
      </c>
      <c r="D27" s="16">
        <f>'[1]10'!D29</f>
        <v>185</v>
      </c>
      <c r="E27" s="16">
        <f>'[1]10'!E29</f>
        <v>0</v>
      </c>
      <c r="F27" s="15">
        <f t="shared" si="6"/>
        <v>315</v>
      </c>
      <c r="G27" s="15">
        <f>'[1]10'!H29</f>
        <v>130</v>
      </c>
      <c r="H27" s="16">
        <f>'[1]10'!I29</f>
        <v>0</v>
      </c>
      <c r="I27" s="16">
        <f>'[1]10'!J29</f>
        <v>140</v>
      </c>
      <c r="J27" s="16">
        <f>'[1]10'!K29</f>
        <v>0</v>
      </c>
      <c r="K27" s="15">
        <f t="shared" si="4"/>
        <v>270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140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'[1]10'!B30</f>
        <v>130</v>
      </c>
      <c r="C28" s="16">
        <f>'[1]10'!C30</f>
        <v>0</v>
      </c>
      <c r="D28" s="16">
        <f>'[1]10'!D30</f>
        <v>185</v>
      </c>
      <c r="E28" s="16">
        <f>'[1]10'!E30</f>
        <v>0</v>
      </c>
      <c r="F28" s="15">
        <f t="shared" si="6"/>
        <v>315</v>
      </c>
      <c r="G28" s="15">
        <f>'[1]10'!H30</f>
        <v>130</v>
      </c>
      <c r="H28" s="16">
        <f>'[1]10'!I30</f>
        <v>0</v>
      </c>
      <c r="I28" s="16">
        <f>'[1]10'!J30</f>
        <v>140</v>
      </c>
      <c r="J28" s="16">
        <f>'[1]10'!K30</f>
        <v>0</v>
      </c>
      <c r="K28" s="15">
        <f t="shared" si="4"/>
        <v>270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140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'[1]10'!B31</f>
        <v>130</v>
      </c>
      <c r="C29" s="16">
        <f>'[1]10'!C31</f>
        <v>0</v>
      </c>
      <c r="D29" s="16">
        <f>'[1]10'!D31</f>
        <v>185</v>
      </c>
      <c r="E29" s="16">
        <f>'[1]10'!E31</f>
        <v>0</v>
      </c>
      <c r="F29" s="15">
        <f t="shared" si="6"/>
        <v>315</v>
      </c>
      <c r="G29" s="15">
        <f>'[1]10'!H31</f>
        <v>130</v>
      </c>
      <c r="H29" s="16">
        <f>'[1]10'!I31</f>
        <v>0</v>
      </c>
      <c r="I29" s="16">
        <f>'[1]10'!J31</f>
        <v>140</v>
      </c>
      <c r="J29" s="16">
        <f>'[1]10'!K31</f>
        <v>0</v>
      </c>
      <c r="K29" s="15">
        <f t="shared" si="4"/>
        <v>270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140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'[1]10'!B32</f>
        <v>130</v>
      </c>
      <c r="C30" s="16">
        <f>'[1]10'!C32</f>
        <v>0</v>
      </c>
      <c r="D30" s="16">
        <f>'[1]10'!D32</f>
        <v>185</v>
      </c>
      <c r="E30" s="16">
        <f>'[1]10'!E32</f>
        <v>0</v>
      </c>
      <c r="F30" s="15">
        <f t="shared" si="6"/>
        <v>315</v>
      </c>
      <c r="G30" s="15">
        <f>'[1]10'!H32</f>
        <v>130</v>
      </c>
      <c r="H30" s="16">
        <f>'[1]10'!I32</f>
        <v>0</v>
      </c>
      <c r="I30" s="16">
        <f>'[1]10'!J32</f>
        <v>140</v>
      </c>
      <c r="J30" s="16">
        <f>'[1]10'!K32</f>
        <v>0</v>
      </c>
      <c r="K30" s="15">
        <f t="shared" si="4"/>
        <v>270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140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'[1]10'!B33</f>
        <v>130</v>
      </c>
      <c r="C31" s="16">
        <f>'[1]10'!C33</f>
        <v>0</v>
      </c>
      <c r="D31" s="16">
        <f>'[1]10'!D33</f>
        <v>185</v>
      </c>
      <c r="E31" s="16">
        <f>'[1]10'!E33</f>
        <v>0</v>
      </c>
      <c r="F31" s="15">
        <f t="shared" si="6"/>
        <v>315</v>
      </c>
      <c r="G31" s="15">
        <f>'[1]10'!H33</f>
        <v>130</v>
      </c>
      <c r="H31" s="16">
        <f>'[1]10'!I33</f>
        <v>0</v>
      </c>
      <c r="I31" s="16">
        <f>'[1]10'!J33</f>
        <v>130</v>
      </c>
      <c r="J31" s="16">
        <f>'[1]10'!K33</f>
        <v>0</v>
      </c>
      <c r="K31" s="15">
        <f t="shared" si="4"/>
        <v>260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130</v>
      </c>
      <c r="P31" s="16">
        <f t="shared" si="3"/>
        <v>0</v>
      </c>
      <c r="Q31" s="17">
        <f t="shared" si="5"/>
        <v>260</v>
      </c>
    </row>
    <row r="32" spans="1:17">
      <c r="A32" s="8" t="s">
        <v>74</v>
      </c>
      <c r="B32" s="15">
        <f>'[1]10'!B34</f>
        <v>130</v>
      </c>
      <c r="C32" s="16">
        <f>'[1]10'!C34</f>
        <v>0</v>
      </c>
      <c r="D32" s="16">
        <f>'[1]10'!D34</f>
        <v>185</v>
      </c>
      <c r="E32" s="16">
        <f>'[1]10'!E34</f>
        <v>0</v>
      </c>
      <c r="F32" s="15">
        <f t="shared" si="6"/>
        <v>315</v>
      </c>
      <c r="G32" s="15">
        <f>'[1]10'!H34</f>
        <v>130</v>
      </c>
      <c r="H32" s="16">
        <f>'[1]10'!I34</f>
        <v>0</v>
      </c>
      <c r="I32" s="16">
        <f>'[1]10'!J34</f>
        <v>140</v>
      </c>
      <c r="J32" s="16">
        <f>'[1]10'!K34</f>
        <v>0</v>
      </c>
      <c r="K32" s="15">
        <f t="shared" si="4"/>
        <v>270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140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'[1]10'!B35</f>
        <v>130</v>
      </c>
      <c r="C33" s="16">
        <f>'[1]10'!C35</f>
        <v>0</v>
      </c>
      <c r="D33" s="16">
        <f>'[1]10'!D35</f>
        <v>185</v>
      </c>
      <c r="E33" s="16">
        <f>'[1]10'!E35</f>
        <v>0</v>
      </c>
      <c r="F33" s="15">
        <f t="shared" si="6"/>
        <v>315</v>
      </c>
      <c r="G33" s="15">
        <f>'[1]10'!H35</f>
        <v>130</v>
      </c>
      <c r="H33" s="16">
        <f>'[1]10'!I35</f>
        <v>0</v>
      </c>
      <c r="I33" s="16">
        <f>'[1]10'!J35</f>
        <v>140</v>
      </c>
      <c r="J33" s="16">
        <f>'[1]10'!K35</f>
        <v>0</v>
      </c>
      <c r="K33" s="15">
        <f t="shared" si="4"/>
        <v>270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140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'[1]10'!B36</f>
        <v>130</v>
      </c>
      <c r="C34" s="16">
        <f>'[1]10'!C36</f>
        <v>0</v>
      </c>
      <c r="D34" s="16">
        <f>'[1]10'!D36</f>
        <v>185</v>
      </c>
      <c r="E34" s="16">
        <f>'[1]10'!E36</f>
        <v>0</v>
      </c>
      <c r="F34" s="15">
        <f t="shared" si="6"/>
        <v>315</v>
      </c>
      <c r="G34" s="15">
        <f>'[1]10'!H36</f>
        <v>130</v>
      </c>
      <c r="H34" s="16">
        <f>'[1]10'!I36</f>
        <v>0</v>
      </c>
      <c r="I34" s="16">
        <f>'[1]10'!J36</f>
        <v>140</v>
      </c>
      <c r="J34" s="16">
        <f>'[1]10'!K36</f>
        <v>0</v>
      </c>
      <c r="K34" s="15">
        <f t="shared" si="4"/>
        <v>270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140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'[1]10'!B37</f>
        <v>130</v>
      </c>
      <c r="C35" s="16">
        <f>'[1]10'!C37</f>
        <v>0</v>
      </c>
      <c r="D35" s="16">
        <f>'[1]10'!D37</f>
        <v>185</v>
      </c>
      <c r="E35" s="16">
        <f>'[1]10'!E37</f>
        <v>0</v>
      </c>
      <c r="F35" s="15">
        <f t="shared" si="6"/>
        <v>315</v>
      </c>
      <c r="G35" s="15">
        <f>'[1]10'!H37</f>
        <v>130</v>
      </c>
      <c r="H35" s="16">
        <f>'[1]10'!I37</f>
        <v>0</v>
      </c>
      <c r="I35" s="16">
        <f>'[1]10'!J37</f>
        <v>140</v>
      </c>
      <c r="J35" s="16">
        <f>'[1]10'!K37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'[1]10'!B38</f>
        <v>130</v>
      </c>
      <c r="C36" s="16">
        <f>'[1]10'!C38</f>
        <v>0</v>
      </c>
      <c r="D36" s="16">
        <f>'[1]10'!D38</f>
        <v>185</v>
      </c>
      <c r="E36" s="16">
        <f>'[1]10'!E38</f>
        <v>0</v>
      </c>
      <c r="F36" s="15">
        <f t="shared" si="6"/>
        <v>315</v>
      </c>
      <c r="G36" s="15">
        <f>'[1]10'!H38</f>
        <v>130</v>
      </c>
      <c r="H36" s="16">
        <f>'[1]10'!I38</f>
        <v>0</v>
      </c>
      <c r="I36" s="16">
        <f>'[1]10'!J38</f>
        <v>140</v>
      </c>
      <c r="J36" s="16">
        <f>'[1]10'!K38</f>
        <v>0</v>
      </c>
      <c r="K36" s="15">
        <f t="shared" si="4"/>
        <v>270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140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'[1]10'!B39</f>
        <v>130</v>
      </c>
      <c r="C37" s="16">
        <f>'[1]10'!C39</f>
        <v>0</v>
      </c>
      <c r="D37" s="16">
        <f>'[1]10'!D39</f>
        <v>185</v>
      </c>
      <c r="E37" s="16">
        <f>'[1]10'!E39</f>
        <v>0</v>
      </c>
      <c r="F37" s="15">
        <f t="shared" si="6"/>
        <v>315</v>
      </c>
      <c r="G37" s="15">
        <f>'[1]10'!H39</f>
        <v>130</v>
      </c>
      <c r="H37" s="16">
        <f>'[1]10'!I39</f>
        <v>0</v>
      </c>
      <c r="I37" s="16">
        <f>'[1]10'!J39</f>
        <v>140</v>
      </c>
      <c r="J37" s="16">
        <f>'[1]10'!K39</f>
        <v>0</v>
      </c>
      <c r="K37" s="15">
        <f t="shared" si="4"/>
        <v>270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140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'[1]10'!B40</f>
        <v>130</v>
      </c>
      <c r="C38" s="16">
        <f>'[1]10'!C40</f>
        <v>0</v>
      </c>
      <c r="D38" s="16">
        <f>'[1]10'!D40</f>
        <v>185</v>
      </c>
      <c r="E38" s="16">
        <f>'[1]10'!E40</f>
        <v>0</v>
      </c>
      <c r="F38" s="15">
        <f t="shared" si="6"/>
        <v>315</v>
      </c>
      <c r="G38" s="15">
        <f>'[1]10'!H40</f>
        <v>130</v>
      </c>
      <c r="H38" s="16">
        <f>'[1]10'!I40</f>
        <v>0</v>
      </c>
      <c r="I38" s="16">
        <f>'[1]10'!J40</f>
        <v>140</v>
      </c>
      <c r="J38" s="16">
        <f>'[1]10'!K40</f>
        <v>0</v>
      </c>
      <c r="K38" s="15">
        <f t="shared" si="4"/>
        <v>270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140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'[1]10'!B41</f>
        <v>130</v>
      </c>
      <c r="C39" s="16">
        <f>'[1]10'!C41</f>
        <v>0</v>
      </c>
      <c r="D39" s="16">
        <f>'[1]10'!D41</f>
        <v>185</v>
      </c>
      <c r="E39" s="16">
        <f>'[1]10'!E41</f>
        <v>0</v>
      </c>
      <c r="F39" s="15">
        <f t="shared" si="6"/>
        <v>315</v>
      </c>
      <c r="G39" s="15">
        <f>'[1]10'!H41</f>
        <v>130</v>
      </c>
      <c r="H39" s="16">
        <f>'[1]10'!I41</f>
        <v>0</v>
      </c>
      <c r="I39" s="16">
        <f>'[1]10'!J41</f>
        <v>140</v>
      </c>
      <c r="J39" s="16">
        <f>'[1]10'!K41</f>
        <v>0</v>
      </c>
      <c r="K39" s="15">
        <f t="shared" si="4"/>
        <v>270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140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'[1]10'!B42</f>
        <v>130</v>
      </c>
      <c r="C40" s="16">
        <f>'[1]10'!C42</f>
        <v>0</v>
      </c>
      <c r="D40" s="16">
        <f>'[1]10'!D42</f>
        <v>185</v>
      </c>
      <c r="E40" s="16">
        <f>'[1]10'!E42</f>
        <v>0</v>
      </c>
      <c r="F40" s="15">
        <f t="shared" si="6"/>
        <v>315</v>
      </c>
      <c r="G40" s="15">
        <f>'[1]10'!H42</f>
        <v>130</v>
      </c>
      <c r="H40" s="16">
        <f>'[1]10'!I42</f>
        <v>0</v>
      </c>
      <c r="I40" s="16">
        <f>'[1]10'!J42</f>
        <v>140</v>
      </c>
      <c r="J40" s="16">
        <f>'[1]10'!K42</f>
        <v>0</v>
      </c>
      <c r="K40" s="15">
        <f t="shared" si="4"/>
        <v>270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140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'[1]10'!B43</f>
        <v>130</v>
      </c>
      <c r="C41" s="16">
        <f>'[1]10'!C43</f>
        <v>0</v>
      </c>
      <c r="D41" s="16">
        <f>'[1]10'!D43</f>
        <v>185</v>
      </c>
      <c r="E41" s="16">
        <f>'[1]10'!E43</f>
        <v>0</v>
      </c>
      <c r="F41" s="15">
        <f t="shared" si="6"/>
        <v>315</v>
      </c>
      <c r="G41" s="15">
        <f>'[1]10'!H43</f>
        <v>130</v>
      </c>
      <c r="H41" s="16">
        <f>'[1]10'!I43</f>
        <v>0</v>
      </c>
      <c r="I41" s="16">
        <f>'[1]10'!J43</f>
        <v>140</v>
      </c>
      <c r="J41" s="16">
        <f>'[1]10'!K43</f>
        <v>0</v>
      </c>
      <c r="K41" s="15">
        <f t="shared" si="4"/>
        <v>270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140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'[1]10'!B44</f>
        <v>130</v>
      </c>
      <c r="C42" s="16">
        <f>'[1]10'!C44</f>
        <v>0</v>
      </c>
      <c r="D42" s="16">
        <f>'[1]10'!D44</f>
        <v>185</v>
      </c>
      <c r="E42" s="16">
        <f>'[1]10'!E44</f>
        <v>0</v>
      </c>
      <c r="F42" s="15">
        <f t="shared" si="6"/>
        <v>315</v>
      </c>
      <c r="G42" s="15">
        <f>'[1]10'!H44</f>
        <v>130</v>
      </c>
      <c r="H42" s="16">
        <f>'[1]10'!I44</f>
        <v>0</v>
      </c>
      <c r="I42" s="16">
        <f>'[1]10'!J44</f>
        <v>140</v>
      </c>
      <c r="J42" s="16">
        <f>'[1]10'!K44</f>
        <v>0</v>
      </c>
      <c r="K42" s="15">
        <f t="shared" si="4"/>
        <v>270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140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'[1]10'!B45</f>
        <v>130</v>
      </c>
      <c r="C43" s="16">
        <f>'[1]10'!C45</f>
        <v>0</v>
      </c>
      <c r="D43" s="16">
        <f>'[1]10'!D45</f>
        <v>185</v>
      </c>
      <c r="E43" s="16">
        <f>'[1]10'!E45</f>
        <v>0</v>
      </c>
      <c r="F43" s="15">
        <f t="shared" si="6"/>
        <v>315</v>
      </c>
      <c r="G43" s="15">
        <f>'[1]10'!H45</f>
        <v>130</v>
      </c>
      <c r="H43" s="16">
        <f>'[1]10'!I45</f>
        <v>0</v>
      </c>
      <c r="I43" s="16">
        <f>'[1]10'!J45</f>
        <v>140</v>
      </c>
      <c r="J43" s="16">
        <f>'[1]10'!K45</f>
        <v>0</v>
      </c>
      <c r="K43" s="15">
        <f t="shared" si="4"/>
        <v>270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140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'[1]10'!B46</f>
        <v>130</v>
      </c>
      <c r="C44" s="16">
        <f>'[1]10'!C46</f>
        <v>0</v>
      </c>
      <c r="D44" s="16">
        <f>'[1]10'!D46</f>
        <v>185</v>
      </c>
      <c r="E44" s="16">
        <f>'[1]10'!E46</f>
        <v>0</v>
      </c>
      <c r="F44" s="15">
        <f t="shared" si="6"/>
        <v>315</v>
      </c>
      <c r="G44" s="15">
        <f>'[1]10'!H46</f>
        <v>130</v>
      </c>
      <c r="H44" s="16">
        <f>'[1]10'!I46</f>
        <v>0</v>
      </c>
      <c r="I44" s="16">
        <f>'[1]10'!J46</f>
        <v>140</v>
      </c>
      <c r="J44" s="16">
        <f>'[1]10'!K46</f>
        <v>0</v>
      </c>
      <c r="K44" s="15">
        <f t="shared" si="4"/>
        <v>270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140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'[1]10'!B47</f>
        <v>130</v>
      </c>
      <c r="C45" s="16">
        <f>'[1]10'!C47</f>
        <v>0</v>
      </c>
      <c r="D45" s="16">
        <f>'[1]10'!D47</f>
        <v>185</v>
      </c>
      <c r="E45" s="16">
        <f>'[1]10'!E47</f>
        <v>0</v>
      </c>
      <c r="F45" s="15">
        <f t="shared" si="6"/>
        <v>315</v>
      </c>
      <c r="G45" s="15">
        <f>'[1]10'!H47</f>
        <v>130</v>
      </c>
      <c r="H45" s="16">
        <f>'[1]10'!I47</f>
        <v>0</v>
      </c>
      <c r="I45" s="16">
        <f>'[1]10'!J47</f>
        <v>140</v>
      </c>
      <c r="J45" s="16">
        <f>'[1]10'!K47</f>
        <v>0</v>
      </c>
      <c r="K45" s="15">
        <f t="shared" si="4"/>
        <v>270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140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'[1]10'!B48</f>
        <v>130</v>
      </c>
      <c r="C46" s="16">
        <f>'[1]10'!C48</f>
        <v>0</v>
      </c>
      <c r="D46" s="16">
        <f>'[1]10'!D48</f>
        <v>185</v>
      </c>
      <c r="E46" s="16">
        <f>'[1]10'!E48</f>
        <v>0</v>
      </c>
      <c r="F46" s="15">
        <f t="shared" si="6"/>
        <v>315</v>
      </c>
      <c r="G46" s="15">
        <f>'[1]10'!H48</f>
        <v>130</v>
      </c>
      <c r="H46" s="16">
        <f>'[1]10'!I48</f>
        <v>0</v>
      </c>
      <c r="I46" s="16">
        <f>'[1]10'!J48</f>
        <v>140</v>
      </c>
      <c r="J46" s="16">
        <f>'[1]10'!K48</f>
        <v>0</v>
      </c>
      <c r="K46" s="15">
        <f t="shared" si="4"/>
        <v>270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140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'[1]10'!B49</f>
        <v>130</v>
      </c>
      <c r="C47" s="16">
        <f>'[1]10'!C49</f>
        <v>0</v>
      </c>
      <c r="D47" s="16">
        <f>'[1]10'!D49</f>
        <v>185</v>
      </c>
      <c r="E47" s="16">
        <f>'[1]10'!E49</f>
        <v>0</v>
      </c>
      <c r="F47" s="15">
        <f t="shared" si="6"/>
        <v>315</v>
      </c>
      <c r="G47" s="15">
        <f>'[1]10'!H49</f>
        <v>130</v>
      </c>
      <c r="H47" s="16">
        <f>'[1]10'!I49</f>
        <v>0</v>
      </c>
      <c r="I47" s="16">
        <f>'[1]10'!J49</f>
        <v>140</v>
      </c>
      <c r="J47" s="16">
        <f>'[1]10'!K49</f>
        <v>0</v>
      </c>
      <c r="K47" s="15">
        <f t="shared" si="4"/>
        <v>270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140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'[1]10'!B50</f>
        <v>130</v>
      </c>
      <c r="C48" s="16">
        <f>'[1]10'!C50</f>
        <v>0</v>
      </c>
      <c r="D48" s="16">
        <f>'[1]10'!D50</f>
        <v>185</v>
      </c>
      <c r="E48" s="16">
        <f>'[1]10'!E50</f>
        <v>0</v>
      </c>
      <c r="F48" s="15">
        <f t="shared" si="6"/>
        <v>315</v>
      </c>
      <c r="G48" s="15">
        <f>'[1]10'!H50</f>
        <v>130</v>
      </c>
      <c r="H48" s="16">
        <f>'[1]10'!I50</f>
        <v>0</v>
      </c>
      <c r="I48" s="16">
        <f>'[1]10'!J50</f>
        <v>140</v>
      </c>
      <c r="J48" s="16">
        <f>'[1]10'!K50</f>
        <v>0</v>
      </c>
      <c r="K48" s="15">
        <f t="shared" si="4"/>
        <v>270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140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'[1]10'!B51</f>
        <v>130</v>
      </c>
      <c r="C49" s="16">
        <f>'[1]10'!C51</f>
        <v>0</v>
      </c>
      <c r="D49" s="16">
        <f>'[1]10'!D51</f>
        <v>185</v>
      </c>
      <c r="E49" s="16">
        <f>'[1]10'!E51</f>
        <v>0</v>
      </c>
      <c r="F49" s="15">
        <f t="shared" si="6"/>
        <v>315</v>
      </c>
      <c r="G49" s="15">
        <f>'[1]10'!H51</f>
        <v>130</v>
      </c>
      <c r="H49" s="16">
        <f>'[1]10'!I51</f>
        <v>0</v>
      </c>
      <c r="I49" s="16">
        <f>'[1]10'!J51</f>
        <v>140</v>
      </c>
      <c r="J49" s="16">
        <f>'[1]10'!K51</f>
        <v>0</v>
      </c>
      <c r="K49" s="15">
        <f t="shared" si="4"/>
        <v>270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140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'[1]10'!B52</f>
        <v>130</v>
      </c>
      <c r="C50" s="16">
        <f>'[1]10'!C52</f>
        <v>0</v>
      </c>
      <c r="D50" s="16">
        <f>'[1]10'!D52</f>
        <v>185</v>
      </c>
      <c r="E50" s="16">
        <f>'[1]10'!E52</f>
        <v>0</v>
      </c>
      <c r="F50" s="15">
        <f t="shared" si="6"/>
        <v>315</v>
      </c>
      <c r="G50" s="15">
        <f>'[1]10'!H52</f>
        <v>130</v>
      </c>
      <c r="H50" s="16">
        <f>'[1]10'!I52</f>
        <v>0</v>
      </c>
      <c r="I50" s="16">
        <f>'[1]10'!J52</f>
        <v>140</v>
      </c>
      <c r="J50" s="16">
        <f>'[1]10'!K52</f>
        <v>0</v>
      </c>
      <c r="K50" s="15">
        <f t="shared" si="4"/>
        <v>270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140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'[1]10'!B53</f>
        <v>130</v>
      </c>
      <c r="C51" s="16">
        <f>'[1]10'!C53</f>
        <v>0</v>
      </c>
      <c r="D51" s="16">
        <f>'[1]10'!D53</f>
        <v>185</v>
      </c>
      <c r="E51" s="16">
        <f>'[1]10'!E53</f>
        <v>0</v>
      </c>
      <c r="F51" s="15">
        <f t="shared" si="6"/>
        <v>315</v>
      </c>
      <c r="G51" s="15">
        <f>'[1]10'!H53</f>
        <v>130</v>
      </c>
      <c r="H51" s="16">
        <f>'[1]10'!I53</f>
        <v>0</v>
      </c>
      <c r="I51" s="16">
        <f>'[1]10'!J53</f>
        <v>140</v>
      </c>
      <c r="J51" s="16">
        <f>'[1]10'!K53</f>
        <v>0</v>
      </c>
      <c r="K51" s="15">
        <f t="shared" si="4"/>
        <v>270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140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'[1]10'!B54</f>
        <v>130</v>
      </c>
      <c r="C52" s="16">
        <f>'[1]10'!C54</f>
        <v>0</v>
      </c>
      <c r="D52" s="16">
        <f>'[1]10'!D54</f>
        <v>185</v>
      </c>
      <c r="E52" s="16">
        <f>'[1]10'!E54</f>
        <v>0</v>
      </c>
      <c r="F52" s="15">
        <f t="shared" si="6"/>
        <v>315</v>
      </c>
      <c r="G52" s="15">
        <f>'[1]10'!H54</f>
        <v>130</v>
      </c>
      <c r="H52" s="16">
        <f>'[1]10'!I54</f>
        <v>0</v>
      </c>
      <c r="I52" s="16">
        <f>'[1]10'!J54</f>
        <v>140</v>
      </c>
      <c r="J52" s="16">
        <f>'[1]10'!K54</f>
        <v>0</v>
      </c>
      <c r="K52" s="15">
        <f t="shared" si="4"/>
        <v>270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140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'[1]10'!B55</f>
        <v>130</v>
      </c>
      <c r="C53" s="16">
        <f>'[1]10'!C55</f>
        <v>0</v>
      </c>
      <c r="D53" s="16">
        <f>'[1]10'!D55</f>
        <v>185</v>
      </c>
      <c r="E53" s="16">
        <f>'[1]10'!E55</f>
        <v>0</v>
      </c>
      <c r="F53" s="15">
        <f t="shared" si="6"/>
        <v>315</v>
      </c>
      <c r="G53" s="15">
        <f>'[1]10'!H55</f>
        <v>130</v>
      </c>
      <c r="H53" s="16">
        <f>'[1]10'!I55</f>
        <v>0</v>
      </c>
      <c r="I53" s="16">
        <f>'[1]10'!J55</f>
        <v>140</v>
      </c>
      <c r="J53" s="16">
        <f>'[1]10'!K55</f>
        <v>0</v>
      </c>
      <c r="K53" s="15">
        <f t="shared" si="4"/>
        <v>270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140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'[1]10'!B56</f>
        <v>130</v>
      </c>
      <c r="C54" s="16">
        <f>'[1]10'!C56</f>
        <v>0</v>
      </c>
      <c r="D54" s="16">
        <f>'[1]10'!D56</f>
        <v>185</v>
      </c>
      <c r="E54" s="16">
        <f>'[1]10'!E56</f>
        <v>0</v>
      </c>
      <c r="F54" s="15">
        <f t="shared" si="6"/>
        <v>315</v>
      </c>
      <c r="G54" s="15">
        <f>'[1]10'!H56</f>
        <v>130</v>
      </c>
      <c r="H54" s="16">
        <f>'[1]10'!I56</f>
        <v>0</v>
      </c>
      <c r="I54" s="16">
        <f>'[1]10'!J56</f>
        <v>140</v>
      </c>
      <c r="J54" s="16">
        <f>'[1]10'!K56</f>
        <v>0</v>
      </c>
      <c r="K54" s="15">
        <f t="shared" si="4"/>
        <v>270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140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'[1]10'!B57</f>
        <v>130</v>
      </c>
      <c r="C55" s="16">
        <f>'[1]10'!C57</f>
        <v>0</v>
      </c>
      <c r="D55" s="16">
        <f>'[1]10'!D57</f>
        <v>185</v>
      </c>
      <c r="E55" s="16">
        <f>'[1]10'!E57</f>
        <v>0</v>
      </c>
      <c r="F55" s="15">
        <f t="shared" si="6"/>
        <v>315</v>
      </c>
      <c r="G55" s="15">
        <f>'[1]10'!H57</f>
        <v>130</v>
      </c>
      <c r="H55" s="16">
        <f>'[1]10'!I57</f>
        <v>0</v>
      </c>
      <c r="I55" s="16">
        <f>'[1]10'!J57</f>
        <v>140</v>
      </c>
      <c r="J55" s="16">
        <f>'[1]10'!K57</f>
        <v>0</v>
      </c>
      <c r="K55" s="15">
        <f t="shared" si="4"/>
        <v>270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140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'[1]10'!B58</f>
        <v>130</v>
      </c>
      <c r="C56" s="16">
        <f>'[1]10'!C58</f>
        <v>0</v>
      </c>
      <c r="D56" s="16">
        <f>'[1]10'!D58</f>
        <v>185</v>
      </c>
      <c r="E56" s="16">
        <f>'[1]10'!E58</f>
        <v>0</v>
      </c>
      <c r="F56" s="15">
        <f t="shared" si="6"/>
        <v>315</v>
      </c>
      <c r="G56" s="15">
        <f>'[1]10'!H58</f>
        <v>130</v>
      </c>
      <c r="H56" s="16">
        <f>'[1]10'!I58</f>
        <v>0</v>
      </c>
      <c r="I56" s="16">
        <f>'[1]10'!J58</f>
        <v>140</v>
      </c>
      <c r="J56" s="16">
        <f>'[1]10'!K58</f>
        <v>0</v>
      </c>
      <c r="K56" s="15">
        <f t="shared" si="4"/>
        <v>270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140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'[1]10'!B59</f>
        <v>130</v>
      </c>
      <c r="C57" s="16">
        <f>'[1]10'!C59</f>
        <v>0</v>
      </c>
      <c r="D57" s="16">
        <f>'[1]10'!D59</f>
        <v>185</v>
      </c>
      <c r="E57" s="16">
        <f>'[1]10'!E59</f>
        <v>0</v>
      </c>
      <c r="F57" s="15">
        <f t="shared" si="6"/>
        <v>315</v>
      </c>
      <c r="G57" s="15">
        <f>'[1]10'!H59</f>
        <v>130</v>
      </c>
      <c r="H57" s="16">
        <f>'[1]10'!I59</f>
        <v>0</v>
      </c>
      <c r="I57" s="16">
        <f>'[1]10'!J59</f>
        <v>140</v>
      </c>
      <c r="J57" s="16">
        <f>'[1]10'!K59</f>
        <v>0</v>
      </c>
      <c r="K57" s="15">
        <f t="shared" si="4"/>
        <v>270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140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'[1]10'!B60</f>
        <v>130</v>
      </c>
      <c r="C58" s="16">
        <f>'[1]10'!C60</f>
        <v>0</v>
      </c>
      <c r="D58" s="16">
        <f>'[1]10'!D60</f>
        <v>185</v>
      </c>
      <c r="E58" s="16">
        <f>'[1]10'!E60</f>
        <v>0</v>
      </c>
      <c r="F58" s="15">
        <f t="shared" si="6"/>
        <v>315</v>
      </c>
      <c r="G58" s="15">
        <f>'[1]10'!H60</f>
        <v>130</v>
      </c>
      <c r="H58" s="16">
        <f>'[1]10'!I60</f>
        <v>0</v>
      </c>
      <c r="I58" s="16">
        <f>'[1]10'!J60</f>
        <v>140</v>
      </c>
      <c r="J58" s="16">
        <f>'[1]10'!K60</f>
        <v>0</v>
      </c>
      <c r="K58" s="15">
        <f t="shared" si="4"/>
        <v>270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140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'[1]10'!B61</f>
        <v>130</v>
      </c>
      <c r="C59" s="16">
        <f>'[1]10'!C61</f>
        <v>0</v>
      </c>
      <c r="D59" s="16">
        <f>'[1]10'!D61</f>
        <v>185</v>
      </c>
      <c r="E59" s="16">
        <f>'[1]10'!E61</f>
        <v>0</v>
      </c>
      <c r="F59" s="15">
        <f t="shared" si="6"/>
        <v>315</v>
      </c>
      <c r="G59" s="15">
        <f>'[1]10'!H61</f>
        <v>130</v>
      </c>
      <c r="H59" s="16">
        <f>'[1]10'!I61</f>
        <v>0</v>
      </c>
      <c r="I59" s="16">
        <f>'[1]10'!J61</f>
        <v>140</v>
      </c>
      <c r="J59" s="16">
        <f>'[1]10'!K61</f>
        <v>0</v>
      </c>
      <c r="K59" s="15">
        <f t="shared" si="4"/>
        <v>270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140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'[1]10'!B62</f>
        <v>130</v>
      </c>
      <c r="C60" s="16">
        <f>'[1]10'!C62</f>
        <v>0</v>
      </c>
      <c r="D60" s="16">
        <f>'[1]10'!D62</f>
        <v>185</v>
      </c>
      <c r="E60" s="16">
        <f>'[1]10'!E62</f>
        <v>0</v>
      </c>
      <c r="F60" s="15">
        <f t="shared" si="6"/>
        <v>315</v>
      </c>
      <c r="G60" s="15">
        <f>'[1]10'!H62</f>
        <v>130</v>
      </c>
      <c r="H60" s="16">
        <f>'[1]10'!I62</f>
        <v>0</v>
      </c>
      <c r="I60" s="16">
        <f>'[1]10'!J62</f>
        <v>140</v>
      </c>
      <c r="J60" s="16">
        <f>'[1]10'!K62</f>
        <v>0</v>
      </c>
      <c r="K60" s="15">
        <f t="shared" si="4"/>
        <v>270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140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'[1]10'!B63</f>
        <v>130</v>
      </c>
      <c r="C61" s="16">
        <f>'[1]10'!C63</f>
        <v>0</v>
      </c>
      <c r="D61" s="16">
        <f>'[1]10'!D63</f>
        <v>185</v>
      </c>
      <c r="E61" s="16">
        <f>'[1]10'!E63</f>
        <v>0</v>
      </c>
      <c r="F61" s="15">
        <f t="shared" si="6"/>
        <v>315</v>
      </c>
      <c r="G61" s="15">
        <f>'[1]10'!H63</f>
        <v>130</v>
      </c>
      <c r="H61" s="16">
        <f>'[1]10'!I63</f>
        <v>0</v>
      </c>
      <c r="I61" s="16">
        <f>'[1]10'!J63</f>
        <v>140</v>
      </c>
      <c r="J61" s="16">
        <f>'[1]10'!K63</f>
        <v>0</v>
      </c>
      <c r="K61" s="15">
        <f t="shared" si="4"/>
        <v>270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140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'[1]10'!B64</f>
        <v>130</v>
      </c>
      <c r="C62" s="16">
        <f>'[1]10'!C64</f>
        <v>0</v>
      </c>
      <c r="D62" s="16">
        <f>'[1]10'!D64</f>
        <v>185</v>
      </c>
      <c r="E62" s="16">
        <f>'[1]10'!E64</f>
        <v>0</v>
      </c>
      <c r="F62" s="15">
        <f t="shared" si="6"/>
        <v>315</v>
      </c>
      <c r="G62" s="15">
        <f>'[1]10'!H64</f>
        <v>130</v>
      </c>
      <c r="H62" s="16">
        <f>'[1]10'!I64</f>
        <v>0</v>
      </c>
      <c r="I62" s="16">
        <f>'[1]10'!J64</f>
        <v>140</v>
      </c>
      <c r="J62" s="16">
        <f>'[1]10'!K64</f>
        <v>0</v>
      </c>
      <c r="K62" s="15">
        <f t="shared" si="4"/>
        <v>270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140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'[1]10'!B65</f>
        <v>130</v>
      </c>
      <c r="C63" s="16">
        <f>'[1]10'!C65</f>
        <v>0</v>
      </c>
      <c r="D63" s="16">
        <f>'[1]10'!D65</f>
        <v>185</v>
      </c>
      <c r="E63" s="16">
        <f>'[1]10'!E65</f>
        <v>0</v>
      </c>
      <c r="F63" s="15">
        <f t="shared" si="6"/>
        <v>315</v>
      </c>
      <c r="G63" s="15">
        <f>'[1]10'!H65</f>
        <v>130</v>
      </c>
      <c r="H63" s="16">
        <f>'[1]10'!I65</f>
        <v>0</v>
      </c>
      <c r="I63" s="16">
        <f>'[1]10'!J65</f>
        <v>140</v>
      </c>
      <c r="J63" s="16">
        <f>'[1]10'!K65</f>
        <v>0</v>
      </c>
      <c r="K63" s="15">
        <f t="shared" si="4"/>
        <v>270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140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'[1]10'!B66</f>
        <v>130</v>
      </c>
      <c r="C64" s="16">
        <f>'[1]10'!C66</f>
        <v>0</v>
      </c>
      <c r="D64" s="16">
        <f>'[1]10'!D66</f>
        <v>185</v>
      </c>
      <c r="E64" s="16">
        <f>'[1]10'!E66</f>
        <v>0</v>
      </c>
      <c r="F64" s="15">
        <f t="shared" si="6"/>
        <v>315</v>
      </c>
      <c r="G64" s="15">
        <f>'[1]10'!H66</f>
        <v>130</v>
      </c>
      <c r="H64" s="16">
        <f>'[1]10'!I66</f>
        <v>0</v>
      </c>
      <c r="I64" s="16">
        <f>'[1]10'!J66</f>
        <v>140</v>
      </c>
      <c r="J64" s="16">
        <f>'[1]10'!K66</f>
        <v>0</v>
      </c>
      <c r="K64" s="15">
        <f t="shared" si="4"/>
        <v>270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140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'[1]10'!B67</f>
        <v>130</v>
      </c>
      <c r="C65" s="16">
        <f>'[1]10'!C67</f>
        <v>0</v>
      </c>
      <c r="D65" s="16">
        <f>'[1]10'!D67</f>
        <v>185</v>
      </c>
      <c r="E65" s="16">
        <f>'[1]10'!E67</f>
        <v>0</v>
      </c>
      <c r="F65" s="15">
        <f t="shared" si="6"/>
        <v>315</v>
      </c>
      <c r="G65" s="15">
        <f>'[1]10'!H67</f>
        <v>130</v>
      </c>
      <c r="H65" s="16">
        <f>'[1]10'!I67</f>
        <v>0</v>
      </c>
      <c r="I65" s="16">
        <f>'[1]10'!J67</f>
        <v>140</v>
      </c>
      <c r="J65" s="16">
        <f>'[1]10'!K67</f>
        <v>0</v>
      </c>
      <c r="K65" s="15">
        <f t="shared" si="4"/>
        <v>270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140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'[1]10'!B68</f>
        <v>130</v>
      </c>
      <c r="C66" s="16">
        <f>'[1]10'!C68</f>
        <v>0</v>
      </c>
      <c r="D66" s="16">
        <f>'[1]10'!D68</f>
        <v>185</v>
      </c>
      <c r="E66" s="16">
        <f>'[1]10'!E68</f>
        <v>0</v>
      </c>
      <c r="F66" s="15">
        <f t="shared" si="6"/>
        <v>315</v>
      </c>
      <c r="G66" s="15">
        <f>'[1]10'!H68</f>
        <v>130</v>
      </c>
      <c r="H66" s="16">
        <f>'[1]10'!I68</f>
        <v>0</v>
      </c>
      <c r="I66" s="16">
        <f>'[1]10'!J68</f>
        <v>140</v>
      </c>
      <c r="J66" s="16">
        <f>'[1]10'!K68</f>
        <v>0</v>
      </c>
      <c r="K66" s="15">
        <f t="shared" si="4"/>
        <v>270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140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'[1]10'!B69</f>
        <v>130</v>
      </c>
      <c r="C67" s="16">
        <f>'[1]10'!C69</f>
        <v>0</v>
      </c>
      <c r="D67" s="16">
        <f>'[1]10'!D69</f>
        <v>185</v>
      </c>
      <c r="E67" s="16">
        <f>'[1]10'!E69</f>
        <v>0</v>
      </c>
      <c r="F67" s="15">
        <f t="shared" si="6"/>
        <v>315</v>
      </c>
      <c r="G67" s="15">
        <f>'[1]10'!H69</f>
        <v>130</v>
      </c>
      <c r="H67" s="16">
        <f>'[1]10'!I69</f>
        <v>0</v>
      </c>
      <c r="I67" s="16">
        <f>'[1]10'!J69</f>
        <v>140</v>
      </c>
      <c r="J67" s="16">
        <f>'[1]10'!K69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'[1]10'!B70</f>
        <v>130</v>
      </c>
      <c r="C68" s="16">
        <f>'[1]10'!C70</f>
        <v>0</v>
      </c>
      <c r="D68" s="16">
        <f>'[1]10'!D70</f>
        <v>185</v>
      </c>
      <c r="E68" s="16">
        <f>'[1]10'!E70</f>
        <v>0</v>
      </c>
      <c r="F68" s="15">
        <f t="shared" si="6"/>
        <v>315</v>
      </c>
      <c r="G68" s="15">
        <f>'[1]10'!H70</f>
        <v>130</v>
      </c>
      <c r="H68" s="16">
        <f>'[1]10'!I70</f>
        <v>0</v>
      </c>
      <c r="I68" s="16">
        <f>'[1]10'!J70</f>
        <v>140</v>
      </c>
      <c r="J68" s="16">
        <f>'[1]10'!K70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140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'[1]10'!B71</f>
        <v>130</v>
      </c>
      <c r="C69" s="16">
        <f>'[1]10'!C71</f>
        <v>0</v>
      </c>
      <c r="D69" s="16">
        <f>'[1]10'!D71</f>
        <v>185</v>
      </c>
      <c r="E69" s="16">
        <f>'[1]10'!E71</f>
        <v>0</v>
      </c>
      <c r="F69" s="15">
        <f t="shared" ref="F69:F98" si="17">SUM(B69:E69)</f>
        <v>315</v>
      </c>
      <c r="G69" s="15">
        <f>'[1]10'!H71</f>
        <v>130</v>
      </c>
      <c r="H69" s="16">
        <f>'[1]10'!I71</f>
        <v>0</v>
      </c>
      <c r="I69" s="16">
        <f>'[1]10'!J71</f>
        <v>140</v>
      </c>
      <c r="J69" s="16">
        <f>'[1]10'!K71</f>
        <v>0</v>
      </c>
      <c r="K69" s="15">
        <f t="shared" si="15"/>
        <v>270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140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'[1]10'!B72</f>
        <v>130</v>
      </c>
      <c r="C70" s="16">
        <f>'[1]10'!C72</f>
        <v>0</v>
      </c>
      <c r="D70" s="16">
        <f>'[1]10'!D72</f>
        <v>185</v>
      </c>
      <c r="E70" s="16">
        <f>'[1]10'!E72</f>
        <v>0</v>
      </c>
      <c r="F70" s="15">
        <f t="shared" si="17"/>
        <v>315</v>
      </c>
      <c r="G70" s="15">
        <f>'[1]10'!H72</f>
        <v>130</v>
      </c>
      <c r="H70" s="16">
        <f>'[1]10'!I72</f>
        <v>0</v>
      </c>
      <c r="I70" s="16">
        <f>'[1]10'!J72</f>
        <v>140</v>
      </c>
      <c r="J70" s="16">
        <f>'[1]10'!K72</f>
        <v>0</v>
      </c>
      <c r="K70" s="15">
        <f t="shared" si="15"/>
        <v>270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140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'[1]10'!B73</f>
        <v>130</v>
      </c>
      <c r="C71" s="16">
        <f>'[1]10'!C73</f>
        <v>0</v>
      </c>
      <c r="D71" s="16">
        <f>'[1]10'!D73</f>
        <v>185</v>
      </c>
      <c r="E71" s="16">
        <f>'[1]10'!E73</f>
        <v>0</v>
      </c>
      <c r="F71" s="15">
        <f t="shared" si="17"/>
        <v>315</v>
      </c>
      <c r="G71" s="15">
        <f>'[1]10'!H73</f>
        <v>130</v>
      </c>
      <c r="H71" s="16">
        <f>'[1]10'!I73</f>
        <v>0</v>
      </c>
      <c r="I71" s="16">
        <f>'[1]10'!J73</f>
        <v>140</v>
      </c>
      <c r="J71" s="16">
        <f>'[1]10'!K73</f>
        <v>0</v>
      </c>
      <c r="K71" s="15">
        <f t="shared" si="15"/>
        <v>270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140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'[1]10'!B74</f>
        <v>130</v>
      </c>
      <c r="C72" s="16">
        <f>'[1]10'!C74</f>
        <v>0</v>
      </c>
      <c r="D72" s="16">
        <f>'[1]10'!D74</f>
        <v>185</v>
      </c>
      <c r="E72" s="16">
        <f>'[1]10'!E74</f>
        <v>0</v>
      </c>
      <c r="F72" s="15">
        <f t="shared" si="17"/>
        <v>315</v>
      </c>
      <c r="G72" s="15">
        <f>'[1]10'!H74</f>
        <v>130</v>
      </c>
      <c r="H72" s="16">
        <f>'[1]10'!I74</f>
        <v>0</v>
      </c>
      <c r="I72" s="16">
        <f>'[1]10'!J74</f>
        <v>140</v>
      </c>
      <c r="J72" s="16">
        <f>'[1]10'!K74</f>
        <v>0</v>
      </c>
      <c r="K72" s="15">
        <f t="shared" si="15"/>
        <v>270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140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'[1]10'!B75</f>
        <v>130</v>
      </c>
      <c r="C73" s="16">
        <f>'[1]10'!C75</f>
        <v>0</v>
      </c>
      <c r="D73" s="16">
        <f>'[1]10'!D75</f>
        <v>185</v>
      </c>
      <c r="E73" s="16">
        <f>'[1]10'!E75</f>
        <v>0</v>
      </c>
      <c r="F73" s="15">
        <f t="shared" si="17"/>
        <v>315</v>
      </c>
      <c r="G73" s="15">
        <f>'[1]10'!H75</f>
        <v>130</v>
      </c>
      <c r="H73" s="16">
        <f>'[1]10'!I75</f>
        <v>0</v>
      </c>
      <c r="I73" s="16">
        <f>'[1]10'!J75</f>
        <v>140</v>
      </c>
      <c r="J73" s="16">
        <f>'[1]10'!K75</f>
        <v>0</v>
      </c>
      <c r="K73" s="15">
        <f t="shared" si="15"/>
        <v>270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140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'[1]10'!B76</f>
        <v>130</v>
      </c>
      <c r="C74" s="16">
        <f>'[1]10'!C76</f>
        <v>0</v>
      </c>
      <c r="D74" s="16">
        <f>'[1]10'!D76</f>
        <v>185</v>
      </c>
      <c r="E74" s="16">
        <f>'[1]10'!E76</f>
        <v>0</v>
      </c>
      <c r="F74" s="15">
        <f t="shared" si="17"/>
        <v>315</v>
      </c>
      <c r="G74" s="15">
        <f>'[1]10'!H76</f>
        <v>130</v>
      </c>
      <c r="H74" s="16">
        <f>'[1]10'!I76</f>
        <v>0</v>
      </c>
      <c r="I74" s="16">
        <f>'[1]10'!J76</f>
        <v>140</v>
      </c>
      <c r="J74" s="16">
        <f>'[1]10'!K76</f>
        <v>0</v>
      </c>
      <c r="K74" s="15">
        <f t="shared" si="15"/>
        <v>270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140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'[1]10'!B77</f>
        <v>130</v>
      </c>
      <c r="C75" s="16">
        <f>'[1]10'!C77</f>
        <v>0</v>
      </c>
      <c r="D75" s="16">
        <f>'[1]10'!D77</f>
        <v>185</v>
      </c>
      <c r="E75" s="16">
        <f>'[1]10'!E77</f>
        <v>0</v>
      </c>
      <c r="F75" s="15">
        <f t="shared" si="17"/>
        <v>315</v>
      </c>
      <c r="G75" s="15">
        <f>'[1]10'!H77</f>
        <v>130</v>
      </c>
      <c r="H75" s="16">
        <f>'[1]10'!I77</f>
        <v>0</v>
      </c>
      <c r="I75" s="16">
        <f>'[1]10'!J77</f>
        <v>140</v>
      </c>
      <c r="J75" s="16">
        <f>'[1]10'!K77</f>
        <v>0</v>
      </c>
      <c r="K75" s="15">
        <f t="shared" si="15"/>
        <v>270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140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'[1]10'!B78</f>
        <v>130</v>
      </c>
      <c r="C76" s="16">
        <f>'[1]10'!C78</f>
        <v>0</v>
      </c>
      <c r="D76" s="16">
        <f>'[1]10'!D78</f>
        <v>185</v>
      </c>
      <c r="E76" s="16">
        <f>'[1]10'!E78</f>
        <v>0</v>
      </c>
      <c r="F76" s="15">
        <f t="shared" si="17"/>
        <v>315</v>
      </c>
      <c r="G76" s="15">
        <f>'[1]10'!H78</f>
        <v>130</v>
      </c>
      <c r="H76" s="16">
        <f>'[1]10'!I78</f>
        <v>0</v>
      </c>
      <c r="I76" s="16">
        <f>'[1]10'!J78</f>
        <v>140</v>
      </c>
      <c r="J76" s="16">
        <f>'[1]10'!K78</f>
        <v>0</v>
      </c>
      <c r="K76" s="15">
        <f t="shared" si="15"/>
        <v>270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140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'[1]10'!B79</f>
        <v>130</v>
      </c>
      <c r="C77" s="16">
        <f>'[1]10'!C79</f>
        <v>0</v>
      </c>
      <c r="D77" s="16">
        <f>'[1]10'!D79</f>
        <v>185</v>
      </c>
      <c r="E77" s="16">
        <f>'[1]10'!E79</f>
        <v>0</v>
      </c>
      <c r="F77" s="15">
        <f t="shared" si="17"/>
        <v>315</v>
      </c>
      <c r="G77" s="15">
        <f>'[1]10'!H79</f>
        <v>130</v>
      </c>
      <c r="H77" s="16">
        <f>'[1]10'!I79</f>
        <v>0</v>
      </c>
      <c r="I77" s="16">
        <f>'[1]10'!J79</f>
        <v>140</v>
      </c>
      <c r="J77" s="16">
        <f>'[1]10'!K79</f>
        <v>0</v>
      </c>
      <c r="K77" s="15">
        <f t="shared" si="15"/>
        <v>270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140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'[1]10'!B80</f>
        <v>130</v>
      </c>
      <c r="C78" s="16">
        <f>'[1]10'!C80</f>
        <v>0</v>
      </c>
      <c r="D78" s="16">
        <f>'[1]10'!D80</f>
        <v>185</v>
      </c>
      <c r="E78" s="16">
        <f>'[1]10'!E80</f>
        <v>0</v>
      </c>
      <c r="F78" s="15">
        <f t="shared" si="17"/>
        <v>315</v>
      </c>
      <c r="G78" s="15">
        <f>'[1]10'!H80</f>
        <v>130</v>
      </c>
      <c r="H78" s="16">
        <f>'[1]10'!I80</f>
        <v>0</v>
      </c>
      <c r="I78" s="16">
        <f>'[1]10'!J80</f>
        <v>140</v>
      </c>
      <c r="J78" s="16">
        <f>'[1]10'!K80</f>
        <v>0</v>
      </c>
      <c r="K78" s="15">
        <f t="shared" si="15"/>
        <v>270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'[1]10'!B81</f>
        <v>130</v>
      </c>
      <c r="C79" s="16">
        <f>'[1]10'!C81</f>
        <v>0</v>
      </c>
      <c r="D79" s="16">
        <f>'[1]10'!D81</f>
        <v>185</v>
      </c>
      <c r="E79" s="16">
        <f>'[1]10'!E81</f>
        <v>0</v>
      </c>
      <c r="F79" s="15">
        <f t="shared" si="17"/>
        <v>315</v>
      </c>
      <c r="G79" s="15">
        <f>'[1]10'!H81</f>
        <v>130</v>
      </c>
      <c r="H79" s="16">
        <f>'[1]10'!I81</f>
        <v>0</v>
      </c>
      <c r="I79" s="16">
        <f>'[1]10'!J81</f>
        <v>140</v>
      </c>
      <c r="J79" s="16">
        <f>'[1]10'!K81</f>
        <v>0</v>
      </c>
      <c r="K79" s="15">
        <f t="shared" si="15"/>
        <v>270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'[1]10'!B82</f>
        <v>130</v>
      </c>
      <c r="C80" s="16">
        <f>'[1]10'!C82</f>
        <v>0</v>
      </c>
      <c r="D80" s="16">
        <f>'[1]10'!D82</f>
        <v>185</v>
      </c>
      <c r="E80" s="16">
        <f>'[1]10'!E82</f>
        <v>0</v>
      </c>
      <c r="F80" s="15">
        <f t="shared" si="17"/>
        <v>315</v>
      </c>
      <c r="G80" s="15">
        <f>'[1]10'!H82</f>
        <v>130</v>
      </c>
      <c r="H80" s="16">
        <f>'[1]10'!I82</f>
        <v>0</v>
      </c>
      <c r="I80" s="16">
        <f>'[1]10'!J82</f>
        <v>140</v>
      </c>
      <c r="J80" s="16">
        <f>'[1]10'!K82</f>
        <v>0</v>
      </c>
      <c r="K80" s="15">
        <f t="shared" si="15"/>
        <v>270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'[1]10'!B83</f>
        <v>130</v>
      </c>
      <c r="C81" s="16">
        <f>'[1]10'!C83</f>
        <v>0</v>
      </c>
      <c r="D81" s="16">
        <f>'[1]10'!D83</f>
        <v>185</v>
      </c>
      <c r="E81" s="16">
        <f>'[1]10'!E83</f>
        <v>0</v>
      </c>
      <c r="F81" s="15">
        <f t="shared" si="17"/>
        <v>315</v>
      </c>
      <c r="G81" s="15">
        <f>'[1]10'!H83</f>
        <v>130</v>
      </c>
      <c r="H81" s="16">
        <f>'[1]10'!I83</f>
        <v>0</v>
      </c>
      <c r="I81" s="16">
        <f>'[1]10'!J83</f>
        <v>140</v>
      </c>
      <c r="J81" s="16">
        <f>'[1]10'!K83</f>
        <v>0</v>
      </c>
      <c r="K81" s="15">
        <f t="shared" si="15"/>
        <v>270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'[1]10'!B84</f>
        <v>130</v>
      </c>
      <c r="C82" s="16">
        <f>'[1]10'!C84</f>
        <v>0</v>
      </c>
      <c r="D82" s="16">
        <f>'[1]10'!D84</f>
        <v>185</v>
      </c>
      <c r="E82" s="16">
        <f>'[1]10'!E84</f>
        <v>0</v>
      </c>
      <c r="F82" s="15">
        <f t="shared" si="17"/>
        <v>315</v>
      </c>
      <c r="G82" s="15">
        <f>'[1]10'!H84</f>
        <v>130</v>
      </c>
      <c r="H82" s="16">
        <f>'[1]10'!I84</f>
        <v>0</v>
      </c>
      <c r="I82" s="16">
        <f>'[1]10'!J84</f>
        <v>140</v>
      </c>
      <c r="J82" s="16">
        <f>'[1]10'!K84</f>
        <v>0</v>
      </c>
      <c r="K82" s="15">
        <f t="shared" si="15"/>
        <v>270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140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'[1]10'!B85</f>
        <v>130</v>
      </c>
      <c r="C83" s="16">
        <f>'[1]10'!C85</f>
        <v>0</v>
      </c>
      <c r="D83" s="16">
        <f>'[1]10'!D85</f>
        <v>185</v>
      </c>
      <c r="E83" s="16">
        <f>'[1]10'!E85</f>
        <v>0</v>
      </c>
      <c r="F83" s="15">
        <f t="shared" si="17"/>
        <v>315</v>
      </c>
      <c r="G83" s="15">
        <f>'[1]10'!H85</f>
        <v>130</v>
      </c>
      <c r="H83" s="16">
        <f>'[1]10'!I85</f>
        <v>0</v>
      </c>
      <c r="I83" s="16">
        <f>'[1]10'!J85</f>
        <v>140</v>
      </c>
      <c r="J83" s="16">
        <f>'[1]10'!K85</f>
        <v>0</v>
      </c>
      <c r="K83" s="15">
        <f t="shared" si="15"/>
        <v>270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140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'[1]10'!B86</f>
        <v>130</v>
      </c>
      <c r="C84" s="16">
        <f>'[1]10'!C86</f>
        <v>0</v>
      </c>
      <c r="D84" s="16">
        <f>'[1]10'!D86</f>
        <v>185</v>
      </c>
      <c r="E84" s="16">
        <f>'[1]10'!E86</f>
        <v>0</v>
      </c>
      <c r="F84" s="15">
        <f t="shared" si="17"/>
        <v>315</v>
      </c>
      <c r="G84" s="15">
        <f>'[1]10'!H86</f>
        <v>130</v>
      </c>
      <c r="H84" s="16">
        <f>'[1]10'!I86</f>
        <v>0</v>
      </c>
      <c r="I84" s="16">
        <f>'[1]10'!J86</f>
        <v>140</v>
      </c>
      <c r="J84" s="16">
        <f>'[1]10'!K86</f>
        <v>0</v>
      </c>
      <c r="K84" s="15">
        <f t="shared" si="15"/>
        <v>270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140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'[1]10'!B87</f>
        <v>130</v>
      </c>
      <c r="C85" s="16">
        <f>'[1]10'!C87</f>
        <v>0</v>
      </c>
      <c r="D85" s="16">
        <f>'[1]10'!D87</f>
        <v>185</v>
      </c>
      <c r="E85" s="16">
        <f>'[1]10'!E87</f>
        <v>0</v>
      </c>
      <c r="F85" s="15">
        <f t="shared" si="17"/>
        <v>315</v>
      </c>
      <c r="G85" s="15">
        <f>'[1]10'!H87</f>
        <v>130</v>
      </c>
      <c r="H85" s="16">
        <f>'[1]10'!I87</f>
        <v>0</v>
      </c>
      <c r="I85" s="16">
        <f>'[1]10'!J87</f>
        <v>140</v>
      </c>
      <c r="J85" s="16">
        <f>'[1]10'!K87</f>
        <v>0</v>
      </c>
      <c r="K85" s="15">
        <f t="shared" si="15"/>
        <v>270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140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'[1]10'!B88</f>
        <v>130</v>
      </c>
      <c r="C86" s="16">
        <f>'[1]10'!C88</f>
        <v>0</v>
      </c>
      <c r="D86" s="16">
        <f>'[1]10'!D88</f>
        <v>185</v>
      </c>
      <c r="E86" s="16">
        <f>'[1]10'!E88</f>
        <v>0</v>
      </c>
      <c r="F86" s="15">
        <f t="shared" si="17"/>
        <v>315</v>
      </c>
      <c r="G86" s="15">
        <f>'[1]10'!H88</f>
        <v>130</v>
      </c>
      <c r="H86" s="16">
        <f>'[1]10'!I88</f>
        <v>0</v>
      </c>
      <c r="I86" s="16">
        <f>'[1]10'!J88</f>
        <v>140</v>
      </c>
      <c r="J86" s="16">
        <f>'[1]10'!K88</f>
        <v>0</v>
      </c>
      <c r="K86" s="15">
        <f t="shared" si="15"/>
        <v>270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140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'[1]10'!B89</f>
        <v>130</v>
      </c>
      <c r="C87" s="16">
        <f>'[1]10'!C89</f>
        <v>0</v>
      </c>
      <c r="D87" s="16">
        <f>'[1]10'!D89</f>
        <v>185</v>
      </c>
      <c r="E87" s="16">
        <f>'[1]10'!E89</f>
        <v>0</v>
      </c>
      <c r="F87" s="15">
        <f t="shared" si="17"/>
        <v>315</v>
      </c>
      <c r="G87" s="15">
        <f>'[1]10'!H89</f>
        <v>130</v>
      </c>
      <c r="H87" s="16">
        <f>'[1]10'!I89</f>
        <v>0</v>
      </c>
      <c r="I87" s="16">
        <f>'[1]10'!J89</f>
        <v>140</v>
      </c>
      <c r="J87" s="16">
        <f>'[1]10'!K89</f>
        <v>0</v>
      </c>
      <c r="K87" s="15">
        <f t="shared" si="15"/>
        <v>270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140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'[1]10'!B90</f>
        <v>130</v>
      </c>
      <c r="C88" s="16">
        <f>'[1]10'!C90</f>
        <v>0</v>
      </c>
      <c r="D88" s="16">
        <f>'[1]10'!D90</f>
        <v>185</v>
      </c>
      <c r="E88" s="16">
        <f>'[1]10'!E90</f>
        <v>0</v>
      </c>
      <c r="F88" s="15">
        <f t="shared" si="17"/>
        <v>315</v>
      </c>
      <c r="G88" s="15">
        <f>'[1]10'!H90</f>
        <v>130</v>
      </c>
      <c r="H88" s="16">
        <f>'[1]10'!I90</f>
        <v>0</v>
      </c>
      <c r="I88" s="16">
        <f>'[1]10'!J90</f>
        <v>140</v>
      </c>
      <c r="J88" s="16">
        <f>'[1]10'!K90</f>
        <v>0</v>
      </c>
      <c r="K88" s="15">
        <f t="shared" si="15"/>
        <v>270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140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'[1]10'!B91</f>
        <v>130</v>
      </c>
      <c r="C89" s="16">
        <f>'[1]10'!C91</f>
        <v>0</v>
      </c>
      <c r="D89" s="16">
        <f>'[1]10'!D91</f>
        <v>185</v>
      </c>
      <c r="E89" s="16">
        <f>'[1]10'!E91</f>
        <v>0</v>
      </c>
      <c r="F89" s="15">
        <f t="shared" si="17"/>
        <v>315</v>
      </c>
      <c r="G89" s="15">
        <f>'[1]10'!H91</f>
        <v>130</v>
      </c>
      <c r="H89" s="16">
        <f>'[1]10'!I91</f>
        <v>0</v>
      </c>
      <c r="I89" s="16">
        <f>'[1]10'!J91</f>
        <v>140</v>
      </c>
      <c r="J89" s="16">
        <f>'[1]10'!K91</f>
        <v>0</v>
      </c>
      <c r="K89" s="15">
        <f t="shared" si="15"/>
        <v>270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140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'[1]10'!B92</f>
        <v>130</v>
      </c>
      <c r="C90" s="16">
        <f>'[1]10'!C92</f>
        <v>0</v>
      </c>
      <c r="D90" s="16">
        <f>'[1]10'!D92</f>
        <v>185</v>
      </c>
      <c r="E90" s="16">
        <f>'[1]10'!E92</f>
        <v>0</v>
      </c>
      <c r="F90" s="15">
        <f t="shared" si="17"/>
        <v>315</v>
      </c>
      <c r="G90" s="15">
        <f>'[1]10'!H92</f>
        <v>130</v>
      </c>
      <c r="H90" s="16">
        <f>'[1]10'!I92</f>
        <v>0</v>
      </c>
      <c r="I90" s="16">
        <f>'[1]10'!J92</f>
        <v>140</v>
      </c>
      <c r="J90" s="16">
        <f>'[1]10'!K92</f>
        <v>0</v>
      </c>
      <c r="K90" s="15">
        <f t="shared" si="15"/>
        <v>270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140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'[1]10'!B93</f>
        <v>130</v>
      </c>
      <c r="C91" s="16">
        <f>'[1]10'!C93</f>
        <v>0</v>
      </c>
      <c r="D91" s="16">
        <f>'[1]10'!D93</f>
        <v>185</v>
      </c>
      <c r="E91" s="16">
        <f>'[1]10'!E93</f>
        <v>0</v>
      </c>
      <c r="F91" s="15">
        <f t="shared" si="17"/>
        <v>315</v>
      </c>
      <c r="G91" s="15">
        <f>'[1]10'!H93</f>
        <v>130</v>
      </c>
      <c r="H91" s="16">
        <f>'[1]10'!I93</f>
        <v>0</v>
      </c>
      <c r="I91" s="16">
        <f>'[1]10'!J93</f>
        <v>140</v>
      </c>
      <c r="J91" s="16">
        <f>'[1]10'!K93</f>
        <v>0</v>
      </c>
      <c r="K91" s="15">
        <f t="shared" si="15"/>
        <v>270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140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'[1]10'!B94</f>
        <v>130</v>
      </c>
      <c r="C92" s="16">
        <f>'[1]10'!C94</f>
        <v>0</v>
      </c>
      <c r="D92" s="16">
        <f>'[1]10'!D94</f>
        <v>185</v>
      </c>
      <c r="E92" s="16">
        <f>'[1]10'!E94</f>
        <v>0</v>
      </c>
      <c r="F92" s="15">
        <f t="shared" si="17"/>
        <v>315</v>
      </c>
      <c r="G92" s="15">
        <f>'[1]10'!H94</f>
        <v>130</v>
      </c>
      <c r="H92" s="16">
        <f>'[1]10'!I94</f>
        <v>0</v>
      </c>
      <c r="I92" s="16">
        <f>'[1]10'!J94</f>
        <v>140</v>
      </c>
      <c r="J92" s="16">
        <f>'[1]10'!K94</f>
        <v>0</v>
      </c>
      <c r="K92" s="15">
        <f t="shared" si="15"/>
        <v>270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140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'[1]10'!B95</f>
        <v>130</v>
      </c>
      <c r="C93" s="16">
        <f>'[1]10'!C95</f>
        <v>0</v>
      </c>
      <c r="D93" s="16">
        <f>'[1]10'!D95</f>
        <v>185</v>
      </c>
      <c r="E93" s="16">
        <f>'[1]10'!E95</f>
        <v>0</v>
      </c>
      <c r="F93" s="15">
        <f t="shared" si="17"/>
        <v>315</v>
      </c>
      <c r="G93" s="15">
        <f>'[1]10'!H95</f>
        <v>130</v>
      </c>
      <c r="H93" s="16">
        <f>'[1]10'!I95</f>
        <v>0</v>
      </c>
      <c r="I93" s="16">
        <f>'[1]10'!J95</f>
        <v>140</v>
      </c>
      <c r="J93" s="16">
        <f>'[1]10'!K95</f>
        <v>0</v>
      </c>
      <c r="K93" s="15">
        <f t="shared" si="15"/>
        <v>270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140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'[1]10'!B96</f>
        <v>130</v>
      </c>
      <c r="C94" s="16">
        <f>'[1]10'!C96</f>
        <v>0</v>
      </c>
      <c r="D94" s="16">
        <f>'[1]10'!D96</f>
        <v>185</v>
      </c>
      <c r="E94" s="16">
        <f>'[1]10'!E96</f>
        <v>0</v>
      </c>
      <c r="F94" s="15">
        <f t="shared" si="17"/>
        <v>315</v>
      </c>
      <c r="G94" s="15">
        <f>'[1]10'!H96</f>
        <v>130</v>
      </c>
      <c r="H94" s="16">
        <f>'[1]10'!I96</f>
        <v>0</v>
      </c>
      <c r="I94" s="16">
        <f>'[1]10'!J96</f>
        <v>140</v>
      </c>
      <c r="J94" s="16">
        <f>'[1]10'!K96</f>
        <v>0</v>
      </c>
      <c r="K94" s="15">
        <f t="shared" si="15"/>
        <v>270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140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'[1]10'!B97</f>
        <v>130</v>
      </c>
      <c r="C95" s="16">
        <f>'[1]10'!C97</f>
        <v>0</v>
      </c>
      <c r="D95" s="16">
        <f>'[1]10'!D97</f>
        <v>185</v>
      </c>
      <c r="E95" s="16">
        <f>'[1]10'!E97</f>
        <v>0</v>
      </c>
      <c r="F95" s="15">
        <f t="shared" si="17"/>
        <v>315</v>
      </c>
      <c r="G95" s="15">
        <f>'[1]10'!H97</f>
        <v>130</v>
      </c>
      <c r="H95" s="16">
        <f>'[1]10'!I97</f>
        <v>0</v>
      </c>
      <c r="I95" s="16">
        <f>'[1]10'!J97</f>
        <v>140</v>
      </c>
      <c r="J95" s="16">
        <f>'[1]10'!K97</f>
        <v>0</v>
      </c>
      <c r="K95" s="15">
        <f t="shared" si="15"/>
        <v>270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140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'[1]10'!B98</f>
        <v>130</v>
      </c>
      <c r="C96" s="16">
        <f>'[1]10'!C98</f>
        <v>0</v>
      </c>
      <c r="D96" s="16">
        <f>'[1]10'!D98</f>
        <v>185</v>
      </c>
      <c r="E96" s="16">
        <f>'[1]10'!E98</f>
        <v>0</v>
      </c>
      <c r="F96" s="15">
        <f t="shared" si="17"/>
        <v>315</v>
      </c>
      <c r="G96" s="15">
        <f>'[1]10'!H98</f>
        <v>130</v>
      </c>
      <c r="H96" s="16">
        <f>'[1]10'!I98</f>
        <v>0</v>
      </c>
      <c r="I96" s="16">
        <f>'[1]10'!J98</f>
        <v>140</v>
      </c>
      <c r="J96" s="16">
        <f>'[1]10'!K98</f>
        <v>0</v>
      </c>
      <c r="K96" s="15">
        <f t="shared" si="15"/>
        <v>270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140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'[1]10'!B99</f>
        <v>130</v>
      </c>
      <c r="C97" s="16">
        <f>'[1]10'!C99</f>
        <v>0</v>
      </c>
      <c r="D97" s="16">
        <f>'[1]10'!D99</f>
        <v>185</v>
      </c>
      <c r="E97" s="16">
        <f>'[1]10'!E99</f>
        <v>0</v>
      </c>
      <c r="F97" s="15">
        <f t="shared" si="17"/>
        <v>315</v>
      </c>
      <c r="G97" s="15">
        <f>'[1]10'!H99</f>
        <v>130</v>
      </c>
      <c r="H97" s="16">
        <f>'[1]10'!I99</f>
        <v>0</v>
      </c>
      <c r="I97" s="16">
        <f>'[1]10'!J99</f>
        <v>140</v>
      </c>
      <c r="J97" s="16">
        <f>'[1]10'!K99</f>
        <v>0</v>
      </c>
      <c r="K97" s="15">
        <f t="shared" si="15"/>
        <v>270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140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'[1]10'!B100</f>
        <v>130</v>
      </c>
      <c r="C98" s="16">
        <f>'[1]10'!C100</f>
        <v>0</v>
      </c>
      <c r="D98" s="16">
        <f>'[1]10'!D100</f>
        <v>185</v>
      </c>
      <c r="E98" s="16">
        <f>'[1]10'!E100</f>
        <v>0</v>
      </c>
      <c r="F98" s="15">
        <f t="shared" si="17"/>
        <v>315</v>
      </c>
      <c r="G98" s="15">
        <f>'[1]10'!H100</f>
        <v>130</v>
      </c>
      <c r="H98" s="16">
        <f>'[1]10'!I100</f>
        <v>0</v>
      </c>
      <c r="I98" s="16">
        <f>'[1]10'!J100</f>
        <v>140</v>
      </c>
      <c r="J98" s="16">
        <f>'[1]10'!K100</f>
        <v>0</v>
      </c>
      <c r="K98" s="15">
        <f t="shared" si="15"/>
        <v>270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140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3.3574999999999999</v>
      </c>
      <c r="J99" s="15">
        <f t="shared" si="18"/>
        <v>0</v>
      </c>
      <c r="K99" s="15">
        <f t="shared" si="18"/>
        <v>6.4775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3.3574999999999999</v>
      </c>
      <c r="P99" s="15">
        <f t="shared" si="18"/>
        <v>0</v>
      </c>
      <c r="Q99" s="15">
        <f t="shared" si="18"/>
        <v>6.4775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'[2]10'!B5</f>
        <v>84</v>
      </c>
      <c r="C3" s="197">
        <f>'[2]10'!C5</f>
        <v>30</v>
      </c>
      <c r="D3" s="197">
        <f>'[2]10'!D5</f>
        <v>0</v>
      </c>
      <c r="E3" s="197">
        <f>'[2]10'!E5</f>
        <v>0</v>
      </c>
      <c r="F3" s="15">
        <f>SUM(B3:E3)</f>
        <v>114</v>
      </c>
      <c r="G3" s="196">
        <f>'[2]10'!H5</f>
        <v>42</v>
      </c>
      <c r="H3" s="197">
        <f>'[2]10'!I5</f>
        <v>0</v>
      </c>
      <c r="I3" s="197">
        <f>'[2]10'!J5</f>
        <v>0</v>
      </c>
      <c r="J3" s="197">
        <f>'[2]10'!K5</f>
        <v>0</v>
      </c>
      <c r="K3" s="15">
        <f>SUM(G3:J3)</f>
        <v>42</v>
      </c>
      <c r="L3" s="18">
        <f>frq!C3</f>
        <v>1</v>
      </c>
      <c r="M3" s="167">
        <f>IF($L3=1,G3,IF(AND($L3=0.985,G3&gt;0.985*B3),B3*0.985,IF(AND($L3=0.965,G3&gt;0.965*B3),0.965*B3,G3)))-R3</f>
        <v>41.6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41.6</v>
      </c>
      <c r="R3" s="18">
        <v>0.4</v>
      </c>
    </row>
    <row r="4" spans="1:18">
      <c r="A4" s="8" t="s">
        <v>46</v>
      </c>
      <c r="B4" s="196">
        <f>'[2]10'!B6</f>
        <v>84</v>
      </c>
      <c r="C4" s="197">
        <f>'[2]10'!C6</f>
        <v>30</v>
      </c>
      <c r="D4" s="197">
        <f>'[2]10'!D6</f>
        <v>0</v>
      </c>
      <c r="E4" s="197">
        <f>'[2]10'!E6</f>
        <v>0</v>
      </c>
      <c r="F4" s="15">
        <f>SUM(B4:E4)</f>
        <v>114</v>
      </c>
      <c r="G4" s="196">
        <f>'[2]10'!H6</f>
        <v>70</v>
      </c>
      <c r="H4" s="197">
        <f>'[2]10'!I6</f>
        <v>0</v>
      </c>
      <c r="I4" s="197">
        <f>'[2]10'!J6</f>
        <v>0</v>
      </c>
      <c r="J4" s="197">
        <f>'[2]10'!K6</f>
        <v>0</v>
      </c>
      <c r="K4" s="15">
        <f t="shared" ref="K4:K67" si="3">SUM(G4:J4)</f>
        <v>70</v>
      </c>
      <c r="L4" s="18">
        <f>frq!C4</f>
        <v>1</v>
      </c>
      <c r="M4" s="167">
        <f t="shared" ref="M4:M67" si="4">IF($L4=1,G4,IF(AND($L4=0.985,G4&gt;0.985*B4),B4*0.985,IF(AND($L4=0.965,G4&gt;0.965*B4),0.965*B4,G4)))-R4</f>
        <v>69.599999999999994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69.599999999999994</v>
      </c>
      <c r="R4" s="18">
        <v>0.4</v>
      </c>
    </row>
    <row r="5" spans="1:18">
      <c r="A5" s="8" t="s">
        <v>47</v>
      </c>
      <c r="B5" s="196">
        <f>'[2]10'!B7</f>
        <v>84</v>
      </c>
      <c r="C5" s="197">
        <f>'[2]10'!C7</f>
        <v>30</v>
      </c>
      <c r="D5" s="197">
        <f>'[2]10'!D7</f>
        <v>0</v>
      </c>
      <c r="E5" s="197">
        <f>'[2]10'!E7</f>
        <v>0</v>
      </c>
      <c r="F5" s="15">
        <f t="shared" ref="F5:F68" si="6">SUM(B5:E5)</f>
        <v>114</v>
      </c>
      <c r="G5" s="196">
        <f>'[2]10'!H7</f>
        <v>70</v>
      </c>
      <c r="H5" s="197">
        <f>'[2]10'!I7</f>
        <v>0</v>
      </c>
      <c r="I5" s="197">
        <f>'[2]10'!J7</f>
        <v>0</v>
      </c>
      <c r="J5" s="197">
        <f>'[2]10'!K7</f>
        <v>0</v>
      </c>
      <c r="K5" s="15">
        <f t="shared" si="3"/>
        <v>70</v>
      </c>
      <c r="L5" s="18">
        <f>frq!C5</f>
        <v>1</v>
      </c>
      <c r="M5" s="167">
        <f t="shared" si="4"/>
        <v>69.599999999999994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69.599999999999994</v>
      </c>
      <c r="R5" s="18">
        <v>0.4</v>
      </c>
    </row>
    <row r="6" spans="1:18">
      <c r="A6" s="8" t="s">
        <v>48</v>
      </c>
      <c r="B6" s="196">
        <f>'[2]10'!B8</f>
        <v>84</v>
      </c>
      <c r="C6" s="197">
        <f>'[2]10'!C8</f>
        <v>30</v>
      </c>
      <c r="D6" s="197">
        <f>'[2]10'!D8</f>
        <v>0</v>
      </c>
      <c r="E6" s="197">
        <f>'[2]10'!E8</f>
        <v>0</v>
      </c>
      <c r="F6" s="15">
        <f t="shared" si="6"/>
        <v>114</v>
      </c>
      <c r="G6" s="196">
        <f>'[2]10'!H8</f>
        <v>70</v>
      </c>
      <c r="H6" s="197">
        <f>'[2]10'!I8</f>
        <v>0</v>
      </c>
      <c r="I6" s="197">
        <f>'[2]10'!J8</f>
        <v>0</v>
      </c>
      <c r="J6" s="197">
        <f>'[2]10'!K8</f>
        <v>0</v>
      </c>
      <c r="K6" s="15">
        <f t="shared" si="3"/>
        <v>70</v>
      </c>
      <c r="L6" s="18">
        <f>frq!C6</f>
        <v>1</v>
      </c>
      <c r="M6" s="167">
        <f t="shared" si="4"/>
        <v>69.599999999999994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69.599999999999994</v>
      </c>
      <c r="R6" s="18">
        <v>0.4</v>
      </c>
    </row>
    <row r="7" spans="1:18">
      <c r="A7" s="8" t="s">
        <v>49</v>
      </c>
      <c r="B7" s="196">
        <f>'[2]10'!B9</f>
        <v>84</v>
      </c>
      <c r="C7" s="197">
        <f>'[2]10'!C9</f>
        <v>30</v>
      </c>
      <c r="D7" s="197">
        <f>'[2]10'!D9</f>
        <v>0</v>
      </c>
      <c r="E7" s="197">
        <f>'[2]10'!E9</f>
        <v>0</v>
      </c>
      <c r="F7" s="15">
        <f t="shared" si="6"/>
        <v>114</v>
      </c>
      <c r="G7" s="196">
        <f>'[2]10'!H9</f>
        <v>70</v>
      </c>
      <c r="H7" s="197">
        <f>'[2]10'!I9</f>
        <v>0</v>
      </c>
      <c r="I7" s="197">
        <f>'[2]10'!J9</f>
        <v>0</v>
      </c>
      <c r="J7" s="197">
        <f>'[2]10'!K9</f>
        <v>0</v>
      </c>
      <c r="K7" s="15">
        <f t="shared" si="3"/>
        <v>70</v>
      </c>
      <c r="L7" s="18">
        <f>frq!C7</f>
        <v>1</v>
      </c>
      <c r="M7" s="167">
        <f t="shared" si="4"/>
        <v>69.599999999999994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69.599999999999994</v>
      </c>
      <c r="R7" s="18">
        <v>0.4</v>
      </c>
    </row>
    <row r="8" spans="1:18">
      <c r="A8" s="8" t="s">
        <v>50</v>
      </c>
      <c r="B8" s="196">
        <f>'[2]10'!B10</f>
        <v>84</v>
      </c>
      <c r="C8" s="197">
        <f>'[2]10'!C10</f>
        <v>30</v>
      </c>
      <c r="D8" s="197">
        <f>'[2]10'!D10</f>
        <v>0</v>
      </c>
      <c r="E8" s="197">
        <f>'[2]10'!E10</f>
        <v>0</v>
      </c>
      <c r="F8" s="15">
        <f t="shared" si="6"/>
        <v>114</v>
      </c>
      <c r="G8" s="196">
        <f>'[2]10'!H10</f>
        <v>70</v>
      </c>
      <c r="H8" s="197">
        <f>'[2]10'!I10</f>
        <v>0</v>
      </c>
      <c r="I8" s="197">
        <f>'[2]10'!J10</f>
        <v>0</v>
      </c>
      <c r="J8" s="197">
        <f>'[2]10'!K10</f>
        <v>0</v>
      </c>
      <c r="K8" s="15">
        <f t="shared" si="3"/>
        <v>70</v>
      </c>
      <c r="L8" s="18">
        <f>frq!C8</f>
        <v>1</v>
      </c>
      <c r="M8" s="167">
        <f t="shared" si="4"/>
        <v>69.599999999999994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69.599999999999994</v>
      </c>
      <c r="R8" s="18">
        <v>0.4</v>
      </c>
    </row>
    <row r="9" spans="1:18">
      <c r="A9" s="8" t="s">
        <v>51</v>
      </c>
      <c r="B9" s="196">
        <f>'[2]10'!B11</f>
        <v>84</v>
      </c>
      <c r="C9" s="197">
        <f>'[2]10'!C11</f>
        <v>30</v>
      </c>
      <c r="D9" s="197">
        <f>'[2]10'!D11</f>
        <v>0</v>
      </c>
      <c r="E9" s="197">
        <f>'[2]10'!E11</f>
        <v>0</v>
      </c>
      <c r="F9" s="15">
        <f t="shared" si="6"/>
        <v>114</v>
      </c>
      <c r="G9" s="196">
        <f>'[2]10'!H11</f>
        <v>70</v>
      </c>
      <c r="H9" s="197">
        <f>'[2]10'!I11</f>
        <v>0</v>
      </c>
      <c r="I9" s="197">
        <f>'[2]10'!J11</f>
        <v>0</v>
      </c>
      <c r="J9" s="197">
        <f>'[2]10'!K11</f>
        <v>0</v>
      </c>
      <c r="K9" s="15">
        <f t="shared" si="3"/>
        <v>70</v>
      </c>
      <c r="L9" s="18">
        <f>frq!C9</f>
        <v>1</v>
      </c>
      <c r="M9" s="167">
        <f t="shared" si="4"/>
        <v>69.599999999999994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69.599999999999994</v>
      </c>
      <c r="R9" s="18">
        <v>0.4</v>
      </c>
    </row>
    <row r="10" spans="1:18">
      <c r="A10" s="8" t="s">
        <v>52</v>
      </c>
      <c r="B10" s="196">
        <f>'[2]10'!B12</f>
        <v>84</v>
      </c>
      <c r="C10" s="197">
        <f>'[2]10'!C12</f>
        <v>30</v>
      </c>
      <c r="D10" s="197">
        <f>'[2]10'!D12</f>
        <v>0</v>
      </c>
      <c r="E10" s="197">
        <f>'[2]10'!E12</f>
        <v>0</v>
      </c>
      <c r="F10" s="15">
        <f t="shared" si="6"/>
        <v>114</v>
      </c>
      <c r="G10" s="196">
        <f>'[2]10'!H12</f>
        <v>70</v>
      </c>
      <c r="H10" s="197">
        <f>'[2]10'!I12</f>
        <v>0</v>
      </c>
      <c r="I10" s="197">
        <f>'[2]10'!J12</f>
        <v>0</v>
      </c>
      <c r="J10" s="197">
        <f>'[2]10'!K12</f>
        <v>0</v>
      </c>
      <c r="K10" s="15">
        <f t="shared" si="3"/>
        <v>70</v>
      </c>
      <c r="L10" s="18">
        <f>frq!C10</f>
        <v>1</v>
      </c>
      <c r="M10" s="167">
        <f t="shared" si="4"/>
        <v>69.599999999999994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69.599999999999994</v>
      </c>
      <c r="R10" s="18">
        <v>0.4</v>
      </c>
    </row>
    <row r="11" spans="1:18">
      <c r="A11" s="8" t="s">
        <v>53</v>
      </c>
      <c r="B11" s="196">
        <f>'[2]10'!B13</f>
        <v>84</v>
      </c>
      <c r="C11" s="197">
        <f>'[2]10'!C13</f>
        <v>30</v>
      </c>
      <c r="D11" s="197">
        <f>'[2]10'!D13</f>
        <v>0</v>
      </c>
      <c r="E11" s="197">
        <f>'[2]10'!E13</f>
        <v>0</v>
      </c>
      <c r="F11" s="15">
        <f t="shared" si="6"/>
        <v>114</v>
      </c>
      <c r="G11" s="196">
        <f>'[2]10'!H13</f>
        <v>70</v>
      </c>
      <c r="H11" s="197">
        <f>'[2]10'!I13</f>
        <v>0</v>
      </c>
      <c r="I11" s="197">
        <f>'[2]10'!J13</f>
        <v>0</v>
      </c>
      <c r="J11" s="197">
        <f>'[2]10'!K13</f>
        <v>0</v>
      </c>
      <c r="K11" s="15">
        <f t="shared" si="3"/>
        <v>70</v>
      </c>
      <c r="L11" s="18">
        <f>frq!C11</f>
        <v>1</v>
      </c>
      <c r="M11" s="167">
        <f t="shared" si="4"/>
        <v>69.599999999999994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69.599999999999994</v>
      </c>
      <c r="R11" s="18">
        <v>0.4</v>
      </c>
    </row>
    <row r="12" spans="1:18">
      <c r="A12" s="8" t="s">
        <v>54</v>
      </c>
      <c r="B12" s="196">
        <f>'[2]10'!B14</f>
        <v>84</v>
      </c>
      <c r="C12" s="197">
        <f>'[2]10'!C14</f>
        <v>30</v>
      </c>
      <c r="D12" s="197">
        <f>'[2]10'!D14</f>
        <v>0</v>
      </c>
      <c r="E12" s="197">
        <f>'[2]10'!E14</f>
        <v>0</v>
      </c>
      <c r="F12" s="15">
        <f t="shared" si="6"/>
        <v>114</v>
      </c>
      <c r="G12" s="196">
        <f>'[2]10'!H14</f>
        <v>70</v>
      </c>
      <c r="H12" s="197">
        <f>'[2]10'!I14</f>
        <v>0</v>
      </c>
      <c r="I12" s="197">
        <f>'[2]10'!J14</f>
        <v>0</v>
      </c>
      <c r="J12" s="197">
        <f>'[2]10'!K14</f>
        <v>0</v>
      </c>
      <c r="K12" s="15">
        <f t="shared" si="3"/>
        <v>70</v>
      </c>
      <c r="L12" s="18">
        <f>frq!C12</f>
        <v>1</v>
      </c>
      <c r="M12" s="167">
        <f t="shared" si="4"/>
        <v>69.599999999999994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69.599999999999994</v>
      </c>
      <c r="R12" s="18">
        <v>0.4</v>
      </c>
    </row>
    <row r="13" spans="1:18">
      <c r="A13" s="8" t="s">
        <v>55</v>
      </c>
      <c r="B13" s="196">
        <f>'[2]10'!B15</f>
        <v>84</v>
      </c>
      <c r="C13" s="197">
        <f>'[2]10'!C15</f>
        <v>30</v>
      </c>
      <c r="D13" s="197">
        <f>'[2]10'!D15</f>
        <v>0</v>
      </c>
      <c r="E13" s="197">
        <f>'[2]10'!E15</f>
        <v>0</v>
      </c>
      <c r="F13" s="15">
        <f t="shared" si="6"/>
        <v>114</v>
      </c>
      <c r="G13" s="196">
        <f>'[2]10'!H15</f>
        <v>70</v>
      </c>
      <c r="H13" s="197">
        <f>'[2]10'!I15</f>
        <v>0</v>
      </c>
      <c r="I13" s="197">
        <f>'[2]10'!J15</f>
        <v>0</v>
      </c>
      <c r="J13" s="197">
        <f>'[2]10'!K15</f>
        <v>0</v>
      </c>
      <c r="K13" s="15">
        <f t="shared" si="3"/>
        <v>70</v>
      </c>
      <c r="L13" s="18">
        <f>frq!C13</f>
        <v>1</v>
      </c>
      <c r="M13" s="167">
        <f t="shared" si="4"/>
        <v>69.599999999999994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69.599999999999994</v>
      </c>
      <c r="R13" s="18">
        <v>0.4</v>
      </c>
    </row>
    <row r="14" spans="1:18">
      <c r="A14" s="8" t="s">
        <v>56</v>
      </c>
      <c r="B14" s="196">
        <f>'[2]10'!B16</f>
        <v>84</v>
      </c>
      <c r="C14" s="197">
        <f>'[2]10'!C16</f>
        <v>30</v>
      </c>
      <c r="D14" s="197">
        <f>'[2]10'!D16</f>
        <v>0</v>
      </c>
      <c r="E14" s="197">
        <f>'[2]10'!E16</f>
        <v>0</v>
      </c>
      <c r="F14" s="15">
        <f t="shared" si="6"/>
        <v>114</v>
      </c>
      <c r="G14" s="196">
        <f>'[2]10'!H16</f>
        <v>70</v>
      </c>
      <c r="H14" s="197">
        <f>'[2]10'!I16</f>
        <v>0</v>
      </c>
      <c r="I14" s="197">
        <f>'[2]10'!J16</f>
        <v>0</v>
      </c>
      <c r="J14" s="197">
        <f>'[2]10'!K16</f>
        <v>0</v>
      </c>
      <c r="K14" s="15">
        <f t="shared" si="3"/>
        <v>70</v>
      </c>
      <c r="L14" s="18">
        <f>frq!C14</f>
        <v>1</v>
      </c>
      <c r="M14" s="167">
        <f t="shared" si="4"/>
        <v>69.599999999999994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69.599999999999994</v>
      </c>
      <c r="R14" s="18">
        <v>0.4</v>
      </c>
    </row>
    <row r="15" spans="1:18">
      <c r="A15" s="8" t="s">
        <v>57</v>
      </c>
      <c r="B15" s="196">
        <f>'[2]10'!B17</f>
        <v>84</v>
      </c>
      <c r="C15" s="197">
        <f>'[2]10'!C17</f>
        <v>30</v>
      </c>
      <c r="D15" s="197">
        <f>'[2]10'!D17</f>
        <v>0</v>
      </c>
      <c r="E15" s="197">
        <f>'[2]10'!E17</f>
        <v>0</v>
      </c>
      <c r="F15" s="15">
        <f t="shared" si="6"/>
        <v>114</v>
      </c>
      <c r="G15" s="196">
        <f>'[2]10'!H17</f>
        <v>70</v>
      </c>
      <c r="H15" s="197">
        <f>'[2]10'!I17</f>
        <v>0</v>
      </c>
      <c r="I15" s="197">
        <f>'[2]10'!J17</f>
        <v>0</v>
      </c>
      <c r="J15" s="197">
        <f>'[2]10'!K17</f>
        <v>0</v>
      </c>
      <c r="K15" s="15">
        <f t="shared" si="3"/>
        <v>70</v>
      </c>
      <c r="L15" s="18">
        <f>frq!C15</f>
        <v>1</v>
      </c>
      <c r="M15" s="167">
        <f t="shared" si="4"/>
        <v>69.599999999999994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69.599999999999994</v>
      </c>
      <c r="R15" s="18">
        <v>0.4</v>
      </c>
    </row>
    <row r="16" spans="1:18">
      <c r="A16" s="8" t="s">
        <v>58</v>
      </c>
      <c r="B16" s="196">
        <f>'[2]10'!B18</f>
        <v>84</v>
      </c>
      <c r="C16" s="197">
        <f>'[2]10'!C18</f>
        <v>30</v>
      </c>
      <c r="D16" s="197">
        <f>'[2]10'!D18</f>
        <v>0</v>
      </c>
      <c r="E16" s="197">
        <f>'[2]10'!E18</f>
        <v>0</v>
      </c>
      <c r="F16" s="15">
        <f t="shared" si="6"/>
        <v>114</v>
      </c>
      <c r="G16" s="196">
        <f>'[2]10'!H18</f>
        <v>70</v>
      </c>
      <c r="H16" s="197">
        <f>'[2]10'!I18</f>
        <v>0</v>
      </c>
      <c r="I16" s="197">
        <f>'[2]10'!J18</f>
        <v>0</v>
      </c>
      <c r="J16" s="197">
        <f>'[2]10'!K18</f>
        <v>0</v>
      </c>
      <c r="K16" s="15">
        <f t="shared" si="3"/>
        <v>70</v>
      </c>
      <c r="L16" s="18">
        <f>frq!C16</f>
        <v>1</v>
      </c>
      <c r="M16" s="167">
        <f t="shared" si="4"/>
        <v>69.599999999999994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69.599999999999994</v>
      </c>
      <c r="R16" s="18">
        <v>0.4</v>
      </c>
    </row>
    <row r="17" spans="1:18">
      <c r="A17" s="8" t="s">
        <v>59</v>
      </c>
      <c r="B17" s="196">
        <f>'[2]10'!B19</f>
        <v>84</v>
      </c>
      <c r="C17" s="197">
        <f>'[2]10'!C19</f>
        <v>30</v>
      </c>
      <c r="D17" s="197">
        <f>'[2]10'!D19</f>
        <v>0</v>
      </c>
      <c r="E17" s="197">
        <f>'[2]10'!E19</f>
        <v>0</v>
      </c>
      <c r="F17" s="15">
        <f t="shared" si="6"/>
        <v>114</v>
      </c>
      <c r="G17" s="196">
        <f>'[2]10'!H19</f>
        <v>70</v>
      </c>
      <c r="H17" s="197">
        <f>'[2]10'!I19</f>
        <v>0</v>
      </c>
      <c r="I17" s="197">
        <f>'[2]10'!J19</f>
        <v>0</v>
      </c>
      <c r="J17" s="197">
        <f>'[2]10'!K19</f>
        <v>0</v>
      </c>
      <c r="K17" s="15">
        <f t="shared" si="3"/>
        <v>70</v>
      </c>
      <c r="L17" s="18">
        <f>frq!C17</f>
        <v>1</v>
      </c>
      <c r="M17" s="167">
        <f t="shared" si="4"/>
        <v>69.599999999999994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69.599999999999994</v>
      </c>
      <c r="R17" s="18">
        <v>0.4</v>
      </c>
    </row>
    <row r="18" spans="1:18">
      <c r="A18" s="8" t="s">
        <v>60</v>
      </c>
      <c r="B18" s="196">
        <f>'[2]10'!B20</f>
        <v>84</v>
      </c>
      <c r="C18" s="197">
        <f>'[2]10'!C20</f>
        <v>30</v>
      </c>
      <c r="D18" s="197">
        <f>'[2]10'!D20</f>
        <v>0</v>
      </c>
      <c r="E18" s="197">
        <f>'[2]10'!E20</f>
        <v>0</v>
      </c>
      <c r="F18" s="15">
        <f t="shared" si="6"/>
        <v>114</v>
      </c>
      <c r="G18" s="196">
        <f>'[2]10'!H20</f>
        <v>70</v>
      </c>
      <c r="H18" s="197">
        <f>'[2]10'!I20</f>
        <v>0</v>
      </c>
      <c r="I18" s="197">
        <f>'[2]10'!J20</f>
        <v>0</v>
      </c>
      <c r="J18" s="197">
        <f>'[2]10'!K20</f>
        <v>0</v>
      </c>
      <c r="K18" s="15">
        <f t="shared" si="3"/>
        <v>70</v>
      </c>
      <c r="L18" s="18">
        <f>frq!C18</f>
        <v>1</v>
      </c>
      <c r="M18" s="167">
        <f t="shared" si="4"/>
        <v>69.599999999999994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69.599999999999994</v>
      </c>
      <c r="R18" s="18">
        <v>0.4</v>
      </c>
    </row>
    <row r="19" spans="1:18">
      <c r="A19" s="8" t="s">
        <v>61</v>
      </c>
      <c r="B19" s="196">
        <f>'[2]10'!B21</f>
        <v>84</v>
      </c>
      <c r="C19" s="197">
        <f>'[2]10'!C21</f>
        <v>30</v>
      </c>
      <c r="D19" s="197">
        <f>'[2]10'!D21</f>
        <v>0</v>
      </c>
      <c r="E19" s="197">
        <f>'[2]10'!E21</f>
        <v>0</v>
      </c>
      <c r="F19" s="15">
        <f t="shared" si="6"/>
        <v>114</v>
      </c>
      <c r="G19" s="196">
        <f>'[2]10'!H21</f>
        <v>70</v>
      </c>
      <c r="H19" s="197">
        <f>'[2]10'!I21</f>
        <v>0</v>
      </c>
      <c r="I19" s="197">
        <f>'[2]10'!J21</f>
        <v>0</v>
      </c>
      <c r="J19" s="197">
        <f>'[2]10'!K21</f>
        <v>0</v>
      </c>
      <c r="K19" s="15">
        <f t="shared" si="3"/>
        <v>70</v>
      </c>
      <c r="L19" s="18">
        <f>frq!C19</f>
        <v>1</v>
      </c>
      <c r="M19" s="167">
        <f t="shared" si="4"/>
        <v>69.599999999999994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69.599999999999994</v>
      </c>
      <c r="R19" s="18">
        <v>0.4</v>
      </c>
    </row>
    <row r="20" spans="1:18">
      <c r="A20" s="8" t="s">
        <v>62</v>
      </c>
      <c r="B20" s="196">
        <f>'[2]10'!B22</f>
        <v>84</v>
      </c>
      <c r="C20" s="197">
        <f>'[2]10'!C22</f>
        <v>30</v>
      </c>
      <c r="D20" s="197">
        <f>'[2]10'!D22</f>
        <v>0</v>
      </c>
      <c r="E20" s="197">
        <f>'[2]10'!E22</f>
        <v>0</v>
      </c>
      <c r="F20" s="15">
        <f t="shared" si="6"/>
        <v>114</v>
      </c>
      <c r="G20" s="196">
        <f>'[2]10'!H22</f>
        <v>70</v>
      </c>
      <c r="H20" s="197">
        <f>'[2]10'!I22</f>
        <v>0</v>
      </c>
      <c r="I20" s="197">
        <f>'[2]10'!J22</f>
        <v>0</v>
      </c>
      <c r="J20" s="197">
        <f>'[2]10'!K22</f>
        <v>0</v>
      </c>
      <c r="K20" s="15">
        <f t="shared" si="3"/>
        <v>70</v>
      </c>
      <c r="L20" s="18">
        <f>frq!C20</f>
        <v>1</v>
      </c>
      <c r="M20" s="167">
        <f t="shared" si="4"/>
        <v>69.599999999999994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69.599999999999994</v>
      </c>
      <c r="R20" s="18">
        <v>0.4</v>
      </c>
    </row>
    <row r="21" spans="1:18">
      <c r="A21" s="8" t="s">
        <v>63</v>
      </c>
      <c r="B21" s="196">
        <f>'[2]10'!B23</f>
        <v>84</v>
      </c>
      <c r="C21" s="197">
        <f>'[2]10'!C23</f>
        <v>30</v>
      </c>
      <c r="D21" s="197">
        <f>'[2]10'!D23</f>
        <v>0</v>
      </c>
      <c r="E21" s="197">
        <f>'[2]10'!E23</f>
        <v>0</v>
      </c>
      <c r="F21" s="15">
        <f t="shared" si="6"/>
        <v>114</v>
      </c>
      <c r="G21" s="196">
        <f>'[2]10'!H23</f>
        <v>70</v>
      </c>
      <c r="H21" s="197">
        <f>'[2]10'!I23</f>
        <v>0</v>
      </c>
      <c r="I21" s="197">
        <f>'[2]10'!J23</f>
        <v>0</v>
      </c>
      <c r="J21" s="197">
        <f>'[2]10'!K23</f>
        <v>0</v>
      </c>
      <c r="K21" s="15">
        <f t="shared" si="3"/>
        <v>70</v>
      </c>
      <c r="L21" s="18">
        <f>frq!C21</f>
        <v>1</v>
      </c>
      <c r="M21" s="167">
        <f t="shared" si="4"/>
        <v>69.599999999999994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69.599999999999994</v>
      </c>
      <c r="R21" s="18">
        <v>0.4</v>
      </c>
    </row>
    <row r="22" spans="1:18">
      <c r="A22" s="8" t="s">
        <v>64</v>
      </c>
      <c r="B22" s="196">
        <f>'[2]10'!B24</f>
        <v>84</v>
      </c>
      <c r="C22" s="197">
        <f>'[2]10'!C24</f>
        <v>30</v>
      </c>
      <c r="D22" s="197">
        <f>'[2]10'!D24</f>
        <v>0</v>
      </c>
      <c r="E22" s="197">
        <f>'[2]10'!E24</f>
        <v>0</v>
      </c>
      <c r="F22" s="15">
        <f t="shared" si="6"/>
        <v>114</v>
      </c>
      <c r="G22" s="196">
        <f>'[2]10'!H24</f>
        <v>70</v>
      </c>
      <c r="H22" s="197">
        <f>'[2]10'!I24</f>
        <v>0</v>
      </c>
      <c r="I22" s="197">
        <f>'[2]10'!J24</f>
        <v>0</v>
      </c>
      <c r="J22" s="197">
        <f>'[2]10'!K24</f>
        <v>0</v>
      </c>
      <c r="K22" s="15">
        <f t="shared" si="3"/>
        <v>70</v>
      </c>
      <c r="L22" s="18">
        <f>frq!C22</f>
        <v>1</v>
      </c>
      <c r="M22" s="167">
        <f t="shared" si="4"/>
        <v>69.599999999999994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69.599999999999994</v>
      </c>
      <c r="R22" s="18">
        <v>0.4</v>
      </c>
    </row>
    <row r="23" spans="1:18">
      <c r="A23" s="8" t="s">
        <v>65</v>
      </c>
      <c r="B23" s="196">
        <f>'[2]10'!B25</f>
        <v>84</v>
      </c>
      <c r="C23" s="197">
        <f>'[2]10'!C25</f>
        <v>30</v>
      </c>
      <c r="D23" s="197">
        <f>'[2]10'!D25</f>
        <v>0</v>
      </c>
      <c r="E23" s="197">
        <f>'[2]10'!E25</f>
        <v>0</v>
      </c>
      <c r="F23" s="15">
        <f t="shared" si="6"/>
        <v>114</v>
      </c>
      <c r="G23" s="196">
        <f>'[2]10'!H25</f>
        <v>70</v>
      </c>
      <c r="H23" s="197">
        <f>'[2]10'!I25</f>
        <v>0</v>
      </c>
      <c r="I23" s="197">
        <f>'[2]10'!J25</f>
        <v>0</v>
      </c>
      <c r="J23" s="197">
        <f>'[2]10'!K25</f>
        <v>0</v>
      </c>
      <c r="K23" s="15">
        <f t="shared" si="3"/>
        <v>70</v>
      </c>
      <c r="L23" s="18">
        <f>frq!C23</f>
        <v>1</v>
      </c>
      <c r="M23" s="167">
        <f t="shared" si="4"/>
        <v>69.599999999999994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69.599999999999994</v>
      </c>
      <c r="R23" s="18">
        <v>0.4</v>
      </c>
    </row>
    <row r="24" spans="1:18">
      <c r="A24" s="8" t="s">
        <v>66</v>
      </c>
      <c r="B24" s="196">
        <f>'[2]10'!B26</f>
        <v>84</v>
      </c>
      <c r="C24" s="197">
        <f>'[2]10'!C26</f>
        <v>30</v>
      </c>
      <c r="D24" s="197">
        <f>'[2]10'!D26</f>
        <v>0</v>
      </c>
      <c r="E24" s="197">
        <f>'[2]10'!E26</f>
        <v>0</v>
      </c>
      <c r="F24" s="15">
        <f t="shared" si="6"/>
        <v>114</v>
      </c>
      <c r="G24" s="196">
        <f>'[2]10'!H26</f>
        <v>70</v>
      </c>
      <c r="H24" s="197">
        <f>'[2]10'!I26</f>
        <v>0</v>
      </c>
      <c r="I24" s="197">
        <f>'[2]10'!J26</f>
        <v>0</v>
      </c>
      <c r="J24" s="197">
        <f>'[2]10'!K26</f>
        <v>0</v>
      </c>
      <c r="K24" s="15">
        <f t="shared" si="3"/>
        <v>70</v>
      </c>
      <c r="L24" s="18">
        <f>frq!C24</f>
        <v>1</v>
      </c>
      <c r="M24" s="167">
        <f t="shared" si="4"/>
        <v>69.599999999999994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69.599999999999994</v>
      </c>
      <c r="R24" s="18">
        <v>0.4</v>
      </c>
    </row>
    <row r="25" spans="1:18">
      <c r="A25" s="8" t="s">
        <v>67</v>
      </c>
      <c r="B25" s="196">
        <f>'[2]10'!B27</f>
        <v>84</v>
      </c>
      <c r="C25" s="197">
        <f>'[2]10'!C27</f>
        <v>30</v>
      </c>
      <c r="D25" s="197">
        <f>'[2]10'!D27</f>
        <v>0</v>
      </c>
      <c r="E25" s="197">
        <f>'[2]10'!E27</f>
        <v>0</v>
      </c>
      <c r="F25" s="15">
        <f t="shared" si="6"/>
        <v>114</v>
      </c>
      <c r="G25" s="196">
        <f>'[2]10'!H27</f>
        <v>70</v>
      </c>
      <c r="H25" s="197">
        <f>'[2]10'!I27</f>
        <v>0</v>
      </c>
      <c r="I25" s="197">
        <f>'[2]10'!J27</f>
        <v>0</v>
      </c>
      <c r="J25" s="197">
        <f>'[2]10'!K27</f>
        <v>0</v>
      </c>
      <c r="K25" s="15">
        <f t="shared" si="3"/>
        <v>70</v>
      </c>
      <c r="L25" s="18">
        <f>frq!C25</f>
        <v>1</v>
      </c>
      <c r="M25" s="167">
        <f t="shared" si="4"/>
        <v>69.599999999999994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69.599999999999994</v>
      </c>
      <c r="R25" s="18">
        <v>0.4</v>
      </c>
    </row>
    <row r="26" spans="1:18">
      <c r="A26" s="8" t="s">
        <v>68</v>
      </c>
      <c r="B26" s="196">
        <f>'[2]10'!B28</f>
        <v>84</v>
      </c>
      <c r="C26" s="197">
        <f>'[2]10'!C28</f>
        <v>30</v>
      </c>
      <c r="D26" s="197">
        <f>'[2]10'!D28</f>
        <v>0</v>
      </c>
      <c r="E26" s="197">
        <f>'[2]10'!E28</f>
        <v>0</v>
      </c>
      <c r="F26" s="15">
        <f t="shared" si="6"/>
        <v>114</v>
      </c>
      <c r="G26" s="196">
        <f>'[2]10'!H28</f>
        <v>70</v>
      </c>
      <c r="H26" s="197">
        <f>'[2]10'!I28</f>
        <v>0</v>
      </c>
      <c r="I26" s="197">
        <f>'[2]10'!J28</f>
        <v>0</v>
      </c>
      <c r="J26" s="197">
        <f>'[2]10'!K28</f>
        <v>0</v>
      </c>
      <c r="K26" s="15">
        <f t="shared" si="3"/>
        <v>70</v>
      </c>
      <c r="L26" s="18">
        <f>frq!C26</f>
        <v>1</v>
      </c>
      <c r="M26" s="167">
        <f t="shared" si="4"/>
        <v>69.599999999999994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69.599999999999994</v>
      </c>
      <c r="R26" s="18">
        <v>0.4</v>
      </c>
    </row>
    <row r="27" spans="1:18">
      <c r="A27" s="8" t="s">
        <v>69</v>
      </c>
      <c r="B27" s="196">
        <f>'[2]10'!B29</f>
        <v>84</v>
      </c>
      <c r="C27" s="197">
        <f>'[2]10'!C29</f>
        <v>30</v>
      </c>
      <c r="D27" s="197">
        <f>'[2]10'!D29</f>
        <v>0</v>
      </c>
      <c r="E27" s="197">
        <f>'[2]10'!E29</f>
        <v>0</v>
      </c>
      <c r="F27" s="15">
        <f t="shared" si="6"/>
        <v>114</v>
      </c>
      <c r="G27" s="196">
        <f>'[2]10'!H29</f>
        <v>70</v>
      </c>
      <c r="H27" s="197">
        <f>'[2]10'!I29</f>
        <v>0</v>
      </c>
      <c r="I27" s="197">
        <f>'[2]10'!J29</f>
        <v>0</v>
      </c>
      <c r="J27" s="197">
        <f>'[2]10'!K29</f>
        <v>0</v>
      </c>
      <c r="K27" s="15">
        <f t="shared" si="3"/>
        <v>70</v>
      </c>
      <c r="L27" s="18">
        <f>frq!C27</f>
        <v>1</v>
      </c>
      <c r="M27" s="167">
        <f t="shared" si="4"/>
        <v>69.599999999999994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69.599999999999994</v>
      </c>
      <c r="R27" s="18">
        <v>0.4</v>
      </c>
    </row>
    <row r="28" spans="1:18">
      <c r="A28" s="8" t="s">
        <v>70</v>
      </c>
      <c r="B28" s="196">
        <f>'[2]10'!B30</f>
        <v>84</v>
      </c>
      <c r="C28" s="197">
        <f>'[2]10'!C30</f>
        <v>30</v>
      </c>
      <c r="D28" s="197">
        <f>'[2]10'!D30</f>
        <v>0</v>
      </c>
      <c r="E28" s="197">
        <f>'[2]10'!E30</f>
        <v>0</v>
      </c>
      <c r="F28" s="15">
        <f t="shared" si="6"/>
        <v>114</v>
      </c>
      <c r="G28" s="196">
        <f>'[2]10'!H30</f>
        <v>70</v>
      </c>
      <c r="H28" s="197">
        <f>'[2]10'!I30</f>
        <v>0</v>
      </c>
      <c r="I28" s="197">
        <f>'[2]10'!J30</f>
        <v>0</v>
      </c>
      <c r="J28" s="197">
        <f>'[2]10'!K30</f>
        <v>0</v>
      </c>
      <c r="K28" s="15">
        <f t="shared" si="3"/>
        <v>70</v>
      </c>
      <c r="L28" s="18">
        <f>frq!C28</f>
        <v>1</v>
      </c>
      <c r="M28" s="167">
        <f t="shared" si="4"/>
        <v>69.599999999999994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69.599999999999994</v>
      </c>
      <c r="R28" s="18">
        <v>0.4</v>
      </c>
    </row>
    <row r="29" spans="1:18">
      <c r="A29" s="8" t="s">
        <v>71</v>
      </c>
      <c r="B29" s="196">
        <f>'[2]10'!B31</f>
        <v>84</v>
      </c>
      <c r="C29" s="197">
        <f>'[2]10'!C31</f>
        <v>30</v>
      </c>
      <c r="D29" s="197">
        <f>'[2]10'!D31</f>
        <v>0</v>
      </c>
      <c r="E29" s="197">
        <f>'[2]10'!E31</f>
        <v>0</v>
      </c>
      <c r="F29" s="15">
        <f t="shared" si="6"/>
        <v>114</v>
      </c>
      <c r="G29" s="196">
        <f>'[2]10'!H31</f>
        <v>70</v>
      </c>
      <c r="H29" s="197">
        <f>'[2]10'!I31</f>
        <v>0</v>
      </c>
      <c r="I29" s="197">
        <f>'[2]10'!J31</f>
        <v>0</v>
      </c>
      <c r="J29" s="197">
        <f>'[2]10'!K31</f>
        <v>0</v>
      </c>
      <c r="K29" s="15">
        <f t="shared" si="3"/>
        <v>70</v>
      </c>
      <c r="L29" s="18">
        <f>frq!C29</f>
        <v>1</v>
      </c>
      <c r="M29" s="167">
        <f t="shared" si="4"/>
        <v>69.599999999999994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69.599999999999994</v>
      </c>
      <c r="R29" s="18">
        <v>0.4</v>
      </c>
    </row>
    <row r="30" spans="1:18">
      <c r="A30" s="8" t="s">
        <v>72</v>
      </c>
      <c r="B30" s="196">
        <f>'[2]10'!B32</f>
        <v>84</v>
      </c>
      <c r="C30" s="197">
        <f>'[2]10'!C32</f>
        <v>30</v>
      </c>
      <c r="D30" s="197">
        <f>'[2]10'!D32</f>
        <v>0</v>
      </c>
      <c r="E30" s="197">
        <f>'[2]10'!E32</f>
        <v>0</v>
      </c>
      <c r="F30" s="15">
        <f t="shared" si="6"/>
        <v>114</v>
      </c>
      <c r="G30" s="196">
        <f>'[2]10'!H32</f>
        <v>70</v>
      </c>
      <c r="H30" s="197">
        <f>'[2]10'!I32</f>
        <v>0</v>
      </c>
      <c r="I30" s="197">
        <f>'[2]10'!J32</f>
        <v>0</v>
      </c>
      <c r="J30" s="197">
        <f>'[2]10'!K32</f>
        <v>0</v>
      </c>
      <c r="K30" s="15">
        <f t="shared" si="3"/>
        <v>70</v>
      </c>
      <c r="L30" s="18">
        <f>frq!C30</f>
        <v>1</v>
      </c>
      <c r="M30" s="167">
        <f t="shared" si="4"/>
        <v>69.599999999999994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69.599999999999994</v>
      </c>
      <c r="R30" s="18">
        <v>0.4</v>
      </c>
    </row>
    <row r="31" spans="1:18">
      <c r="A31" s="8" t="s">
        <v>73</v>
      </c>
      <c r="B31" s="196">
        <f>'[2]10'!B33</f>
        <v>84</v>
      </c>
      <c r="C31" s="197">
        <f>'[2]10'!C33</f>
        <v>0</v>
      </c>
      <c r="D31" s="197">
        <f>'[2]10'!D33</f>
        <v>0</v>
      </c>
      <c r="E31" s="197">
        <f>'[2]10'!E33</f>
        <v>0</v>
      </c>
      <c r="F31" s="15">
        <f t="shared" si="6"/>
        <v>84</v>
      </c>
      <c r="G31" s="196">
        <f>'[2]10'!H33</f>
        <v>70</v>
      </c>
      <c r="H31" s="197">
        <f>'[2]10'!I33</f>
        <v>0</v>
      </c>
      <c r="I31" s="197">
        <f>'[2]10'!J33</f>
        <v>0</v>
      </c>
      <c r="J31" s="197">
        <f>'[2]10'!K33</f>
        <v>0</v>
      </c>
      <c r="K31" s="15">
        <f t="shared" si="3"/>
        <v>70</v>
      </c>
      <c r="L31" s="18">
        <f>frq!C31</f>
        <v>1</v>
      </c>
      <c r="M31" s="167">
        <f t="shared" si="4"/>
        <v>69.599999999999994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69.599999999999994</v>
      </c>
      <c r="R31" s="18">
        <v>0.4</v>
      </c>
    </row>
    <row r="32" spans="1:18">
      <c r="A32" s="8" t="s">
        <v>74</v>
      </c>
      <c r="B32" s="196">
        <f>'[2]10'!B34</f>
        <v>84</v>
      </c>
      <c r="C32" s="197">
        <f>'[2]10'!C34</f>
        <v>0</v>
      </c>
      <c r="D32" s="197">
        <f>'[2]10'!D34</f>
        <v>0</v>
      </c>
      <c r="E32" s="197">
        <f>'[2]10'!E34</f>
        <v>0</v>
      </c>
      <c r="F32" s="15">
        <f t="shared" si="6"/>
        <v>84</v>
      </c>
      <c r="G32" s="196">
        <f>'[2]10'!H34</f>
        <v>70</v>
      </c>
      <c r="H32" s="197">
        <f>'[2]10'!I34</f>
        <v>0</v>
      </c>
      <c r="I32" s="197">
        <f>'[2]10'!J34</f>
        <v>0</v>
      </c>
      <c r="J32" s="197">
        <f>'[2]10'!K34</f>
        <v>0</v>
      </c>
      <c r="K32" s="15">
        <f t="shared" si="3"/>
        <v>70</v>
      </c>
      <c r="L32" s="18">
        <f>frq!C32</f>
        <v>1</v>
      </c>
      <c r="M32" s="167">
        <f t="shared" si="4"/>
        <v>69.599999999999994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69.599999999999994</v>
      </c>
      <c r="R32" s="18">
        <v>0.4</v>
      </c>
    </row>
    <row r="33" spans="1:18">
      <c r="A33" s="8" t="s">
        <v>75</v>
      </c>
      <c r="B33" s="196">
        <f>'[2]10'!B35</f>
        <v>84</v>
      </c>
      <c r="C33" s="197">
        <f>'[2]10'!C35</f>
        <v>0</v>
      </c>
      <c r="D33" s="197">
        <f>'[2]10'!D35</f>
        <v>0</v>
      </c>
      <c r="E33" s="197">
        <f>'[2]10'!E35</f>
        <v>0</v>
      </c>
      <c r="F33" s="15">
        <f t="shared" si="6"/>
        <v>84</v>
      </c>
      <c r="G33" s="196">
        <f>'[2]10'!H35</f>
        <v>72</v>
      </c>
      <c r="H33" s="197">
        <f>'[2]10'!I35</f>
        <v>0</v>
      </c>
      <c r="I33" s="197">
        <f>'[2]10'!J35</f>
        <v>0</v>
      </c>
      <c r="J33" s="197">
        <f>'[2]10'!K35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6">
        <f>'[2]10'!B36</f>
        <v>84</v>
      </c>
      <c r="C34" s="197">
        <f>'[2]10'!C36</f>
        <v>0</v>
      </c>
      <c r="D34" s="197">
        <f>'[2]10'!D36</f>
        <v>0</v>
      </c>
      <c r="E34" s="197">
        <f>'[2]10'!E36</f>
        <v>0</v>
      </c>
      <c r="F34" s="15">
        <f t="shared" si="6"/>
        <v>84</v>
      </c>
      <c r="G34" s="196">
        <f>'[2]10'!H36</f>
        <v>72</v>
      </c>
      <c r="H34" s="197">
        <f>'[2]10'!I36</f>
        <v>0</v>
      </c>
      <c r="I34" s="197">
        <f>'[2]10'!J36</f>
        <v>0</v>
      </c>
      <c r="J34" s="197">
        <f>'[2]10'!K36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6">
        <f>'[2]10'!B37</f>
        <v>84</v>
      </c>
      <c r="C35" s="197">
        <f>'[2]10'!C37</f>
        <v>0</v>
      </c>
      <c r="D35" s="197">
        <f>'[2]10'!D37</f>
        <v>0</v>
      </c>
      <c r="E35" s="197">
        <f>'[2]10'!E37</f>
        <v>0</v>
      </c>
      <c r="F35" s="15">
        <f t="shared" si="6"/>
        <v>84</v>
      </c>
      <c r="G35" s="196">
        <f>'[2]10'!H37</f>
        <v>72</v>
      </c>
      <c r="H35" s="197">
        <f>'[2]10'!I37</f>
        <v>0</v>
      </c>
      <c r="I35" s="197">
        <f>'[2]10'!J37</f>
        <v>0</v>
      </c>
      <c r="J35" s="197">
        <f>'[2]10'!K37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6">
        <f>'[2]10'!B38</f>
        <v>84</v>
      </c>
      <c r="C36" s="197">
        <f>'[2]10'!C38</f>
        <v>0</v>
      </c>
      <c r="D36" s="197">
        <f>'[2]10'!D38</f>
        <v>0</v>
      </c>
      <c r="E36" s="197">
        <f>'[2]10'!E38</f>
        <v>0</v>
      </c>
      <c r="F36" s="15">
        <f t="shared" si="6"/>
        <v>84</v>
      </c>
      <c r="G36" s="196">
        <f>'[2]10'!H38</f>
        <v>72</v>
      </c>
      <c r="H36" s="197">
        <f>'[2]10'!I38</f>
        <v>0</v>
      </c>
      <c r="I36" s="197">
        <f>'[2]10'!J38</f>
        <v>0</v>
      </c>
      <c r="J36" s="197">
        <f>'[2]10'!K38</f>
        <v>0</v>
      </c>
      <c r="K36" s="15">
        <f t="shared" si="3"/>
        <v>72</v>
      </c>
      <c r="L36" s="18">
        <f>frq!C36</f>
        <v>1</v>
      </c>
      <c r="M36" s="167">
        <f t="shared" si="4"/>
        <v>71.599999999999994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71.599999999999994</v>
      </c>
      <c r="R36" s="18">
        <v>0.4</v>
      </c>
    </row>
    <row r="37" spans="1:18">
      <c r="A37" s="8" t="s">
        <v>79</v>
      </c>
      <c r="B37" s="196">
        <f>'[2]10'!B39</f>
        <v>84</v>
      </c>
      <c r="C37" s="197">
        <f>'[2]10'!C39</f>
        <v>0</v>
      </c>
      <c r="D37" s="197">
        <f>'[2]10'!D39</f>
        <v>0</v>
      </c>
      <c r="E37" s="197">
        <f>'[2]10'!E39</f>
        <v>0</v>
      </c>
      <c r="F37" s="15">
        <f t="shared" si="6"/>
        <v>84</v>
      </c>
      <c r="G37" s="196">
        <f>'[2]10'!H39</f>
        <v>72</v>
      </c>
      <c r="H37" s="197">
        <f>'[2]10'!I39</f>
        <v>0</v>
      </c>
      <c r="I37" s="197">
        <f>'[2]10'!J39</f>
        <v>0</v>
      </c>
      <c r="J37" s="197">
        <f>'[2]10'!K39</f>
        <v>0</v>
      </c>
      <c r="K37" s="15">
        <f t="shared" si="3"/>
        <v>72</v>
      </c>
      <c r="L37" s="18">
        <f>frq!C37</f>
        <v>1</v>
      </c>
      <c r="M37" s="167">
        <f t="shared" si="4"/>
        <v>71.599999999999994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71.599999999999994</v>
      </c>
      <c r="R37" s="18">
        <v>0.4</v>
      </c>
    </row>
    <row r="38" spans="1:18">
      <c r="A38" s="8" t="s">
        <v>80</v>
      </c>
      <c r="B38" s="196">
        <f>'[2]10'!B40</f>
        <v>84</v>
      </c>
      <c r="C38" s="197">
        <f>'[2]10'!C40</f>
        <v>0</v>
      </c>
      <c r="D38" s="197">
        <f>'[2]10'!D40</f>
        <v>0</v>
      </c>
      <c r="E38" s="197">
        <f>'[2]10'!E40</f>
        <v>0</v>
      </c>
      <c r="F38" s="15">
        <f t="shared" si="6"/>
        <v>84</v>
      </c>
      <c r="G38" s="196">
        <f>'[2]10'!H40</f>
        <v>72</v>
      </c>
      <c r="H38" s="197">
        <f>'[2]10'!I40</f>
        <v>0</v>
      </c>
      <c r="I38" s="197">
        <f>'[2]10'!J40</f>
        <v>0</v>
      </c>
      <c r="J38" s="197">
        <f>'[2]10'!K40</f>
        <v>0</v>
      </c>
      <c r="K38" s="15">
        <f t="shared" si="3"/>
        <v>72</v>
      </c>
      <c r="L38" s="18">
        <f>frq!C38</f>
        <v>1</v>
      </c>
      <c r="M38" s="167">
        <f t="shared" si="4"/>
        <v>71.599999999999994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71.599999999999994</v>
      </c>
      <c r="R38" s="18">
        <v>0.4</v>
      </c>
    </row>
    <row r="39" spans="1:18">
      <c r="A39" s="8" t="s">
        <v>81</v>
      </c>
      <c r="B39" s="196">
        <f>'[2]10'!B41</f>
        <v>84</v>
      </c>
      <c r="C39" s="197">
        <f>'[2]10'!C41</f>
        <v>0</v>
      </c>
      <c r="D39" s="197">
        <f>'[2]10'!D41</f>
        <v>0</v>
      </c>
      <c r="E39" s="197">
        <f>'[2]10'!E41</f>
        <v>0</v>
      </c>
      <c r="F39" s="15">
        <f t="shared" si="6"/>
        <v>84</v>
      </c>
      <c r="G39" s="196">
        <f>'[2]10'!H41</f>
        <v>72</v>
      </c>
      <c r="H39" s="197">
        <f>'[2]10'!I41</f>
        <v>0</v>
      </c>
      <c r="I39" s="197">
        <f>'[2]10'!J41</f>
        <v>0</v>
      </c>
      <c r="J39" s="197">
        <f>'[2]10'!K41</f>
        <v>0</v>
      </c>
      <c r="K39" s="15">
        <f t="shared" si="3"/>
        <v>72</v>
      </c>
      <c r="L39" s="18">
        <f>frq!C39</f>
        <v>1</v>
      </c>
      <c r="M39" s="167">
        <f t="shared" si="4"/>
        <v>71.3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71.3</v>
      </c>
      <c r="R39" s="18">
        <v>0.7</v>
      </c>
    </row>
    <row r="40" spans="1:18">
      <c r="A40" s="8" t="s">
        <v>82</v>
      </c>
      <c r="B40" s="196">
        <f>'[2]10'!B42</f>
        <v>84</v>
      </c>
      <c r="C40" s="197">
        <f>'[2]10'!C42</f>
        <v>0</v>
      </c>
      <c r="D40" s="197">
        <f>'[2]10'!D42</f>
        <v>0</v>
      </c>
      <c r="E40" s="197">
        <f>'[2]10'!E42</f>
        <v>0</v>
      </c>
      <c r="F40" s="15">
        <f t="shared" si="6"/>
        <v>84</v>
      </c>
      <c r="G40" s="196">
        <f>'[2]10'!H42</f>
        <v>72</v>
      </c>
      <c r="H40" s="197">
        <f>'[2]10'!I42</f>
        <v>0</v>
      </c>
      <c r="I40" s="197">
        <f>'[2]10'!J42</f>
        <v>0</v>
      </c>
      <c r="J40" s="197">
        <f>'[2]10'!K42</f>
        <v>0</v>
      </c>
      <c r="K40" s="15">
        <f t="shared" si="3"/>
        <v>72</v>
      </c>
      <c r="L40" s="18">
        <f>frq!C40</f>
        <v>1</v>
      </c>
      <c r="M40" s="167">
        <f t="shared" si="4"/>
        <v>71.3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71.3</v>
      </c>
      <c r="R40" s="18">
        <v>0.7</v>
      </c>
    </row>
    <row r="41" spans="1:18">
      <c r="A41" s="8" t="s">
        <v>83</v>
      </c>
      <c r="B41" s="196">
        <f>'[2]10'!B43</f>
        <v>84</v>
      </c>
      <c r="C41" s="197">
        <f>'[2]10'!C43</f>
        <v>0</v>
      </c>
      <c r="D41" s="197">
        <f>'[2]10'!D43</f>
        <v>0</v>
      </c>
      <c r="E41" s="197">
        <f>'[2]10'!E43</f>
        <v>0</v>
      </c>
      <c r="F41" s="15">
        <f t="shared" si="6"/>
        <v>84</v>
      </c>
      <c r="G41" s="196">
        <f>'[2]10'!H43</f>
        <v>72</v>
      </c>
      <c r="H41" s="197">
        <f>'[2]10'!I43</f>
        <v>0</v>
      </c>
      <c r="I41" s="197">
        <f>'[2]10'!J43</f>
        <v>0</v>
      </c>
      <c r="J41" s="197">
        <f>'[2]10'!K43</f>
        <v>0</v>
      </c>
      <c r="K41" s="15">
        <f t="shared" si="3"/>
        <v>72</v>
      </c>
      <c r="L41" s="18">
        <f>frq!C41</f>
        <v>1</v>
      </c>
      <c r="M41" s="167">
        <f t="shared" si="4"/>
        <v>71.3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71.3</v>
      </c>
      <c r="R41" s="18">
        <v>0.7</v>
      </c>
    </row>
    <row r="42" spans="1:18">
      <c r="A42" s="8" t="s">
        <v>84</v>
      </c>
      <c r="B42" s="196">
        <f>'[2]10'!B44</f>
        <v>84</v>
      </c>
      <c r="C42" s="197">
        <f>'[2]10'!C44</f>
        <v>0</v>
      </c>
      <c r="D42" s="197">
        <f>'[2]10'!D44</f>
        <v>0</v>
      </c>
      <c r="E42" s="197">
        <f>'[2]10'!E44</f>
        <v>0</v>
      </c>
      <c r="F42" s="15">
        <f t="shared" si="6"/>
        <v>84</v>
      </c>
      <c r="G42" s="196">
        <f>'[2]10'!H44</f>
        <v>72</v>
      </c>
      <c r="H42" s="197">
        <f>'[2]10'!I44</f>
        <v>0</v>
      </c>
      <c r="I42" s="197">
        <f>'[2]10'!J44</f>
        <v>0</v>
      </c>
      <c r="J42" s="197">
        <f>'[2]10'!K44</f>
        <v>0</v>
      </c>
      <c r="K42" s="15">
        <f t="shared" si="3"/>
        <v>72</v>
      </c>
      <c r="L42" s="18">
        <f>frq!C42</f>
        <v>1</v>
      </c>
      <c r="M42" s="167">
        <f t="shared" si="4"/>
        <v>71.3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71.3</v>
      </c>
      <c r="R42" s="18">
        <v>0.7</v>
      </c>
    </row>
    <row r="43" spans="1:18">
      <c r="A43" s="8" t="s">
        <v>85</v>
      </c>
      <c r="B43" s="196">
        <f>'[2]10'!B45</f>
        <v>84</v>
      </c>
      <c r="C43" s="197">
        <f>'[2]10'!C45</f>
        <v>0</v>
      </c>
      <c r="D43" s="197">
        <f>'[2]10'!D45</f>
        <v>0</v>
      </c>
      <c r="E43" s="197">
        <f>'[2]10'!E45</f>
        <v>0</v>
      </c>
      <c r="F43" s="15">
        <f t="shared" si="6"/>
        <v>84</v>
      </c>
      <c r="G43" s="196">
        <f>'[2]10'!H45</f>
        <v>72</v>
      </c>
      <c r="H43" s="197">
        <f>'[2]10'!I45</f>
        <v>0</v>
      </c>
      <c r="I43" s="197">
        <f>'[2]10'!J45</f>
        <v>0</v>
      </c>
      <c r="J43" s="197">
        <f>'[2]10'!K45</f>
        <v>0</v>
      </c>
      <c r="K43" s="15">
        <f t="shared" si="3"/>
        <v>72</v>
      </c>
      <c r="L43" s="18">
        <f>frq!C43</f>
        <v>1</v>
      </c>
      <c r="M43" s="167">
        <f t="shared" si="4"/>
        <v>71.3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71.3</v>
      </c>
      <c r="R43" s="18">
        <v>0.7</v>
      </c>
    </row>
    <row r="44" spans="1:18">
      <c r="A44" s="8" t="s">
        <v>86</v>
      </c>
      <c r="B44" s="196">
        <f>'[2]10'!B46</f>
        <v>84</v>
      </c>
      <c r="C44" s="197">
        <f>'[2]10'!C46</f>
        <v>0</v>
      </c>
      <c r="D44" s="197">
        <f>'[2]10'!D46</f>
        <v>0</v>
      </c>
      <c r="E44" s="197">
        <f>'[2]10'!E46</f>
        <v>0</v>
      </c>
      <c r="F44" s="15">
        <f t="shared" si="6"/>
        <v>84</v>
      </c>
      <c r="G44" s="196">
        <f>'[2]10'!H46</f>
        <v>72</v>
      </c>
      <c r="H44" s="197">
        <f>'[2]10'!I46</f>
        <v>0</v>
      </c>
      <c r="I44" s="197">
        <f>'[2]10'!J46</f>
        <v>0</v>
      </c>
      <c r="J44" s="197">
        <f>'[2]10'!K46</f>
        <v>0</v>
      </c>
      <c r="K44" s="15">
        <f t="shared" si="3"/>
        <v>72</v>
      </c>
      <c r="L44" s="18">
        <f>frq!C44</f>
        <v>1</v>
      </c>
      <c r="M44" s="167">
        <f t="shared" si="4"/>
        <v>71.3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71.3</v>
      </c>
      <c r="R44" s="18">
        <v>0.7</v>
      </c>
    </row>
    <row r="45" spans="1:18">
      <c r="A45" s="8" t="s">
        <v>87</v>
      </c>
      <c r="B45" s="196">
        <f>'[2]10'!B47</f>
        <v>84</v>
      </c>
      <c r="C45" s="197">
        <f>'[2]10'!C47</f>
        <v>0</v>
      </c>
      <c r="D45" s="197">
        <f>'[2]10'!D47</f>
        <v>0</v>
      </c>
      <c r="E45" s="197">
        <f>'[2]10'!E47</f>
        <v>0</v>
      </c>
      <c r="F45" s="15">
        <f t="shared" si="6"/>
        <v>84</v>
      </c>
      <c r="G45" s="196">
        <f>'[2]10'!H47</f>
        <v>72</v>
      </c>
      <c r="H45" s="197">
        <f>'[2]10'!I47</f>
        <v>0</v>
      </c>
      <c r="I45" s="197">
        <f>'[2]10'!J47</f>
        <v>0</v>
      </c>
      <c r="J45" s="197">
        <f>'[2]10'!K47</f>
        <v>0</v>
      </c>
      <c r="K45" s="15">
        <f t="shared" si="3"/>
        <v>72</v>
      </c>
      <c r="L45" s="18">
        <f>frq!C45</f>
        <v>1</v>
      </c>
      <c r="M45" s="167">
        <f t="shared" si="4"/>
        <v>71.3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71.3</v>
      </c>
      <c r="R45" s="18">
        <v>0.7</v>
      </c>
    </row>
    <row r="46" spans="1:18">
      <c r="A46" s="8" t="s">
        <v>88</v>
      </c>
      <c r="B46" s="196">
        <f>'[2]10'!B48</f>
        <v>84</v>
      </c>
      <c r="C46" s="197">
        <f>'[2]10'!C48</f>
        <v>0</v>
      </c>
      <c r="D46" s="197">
        <f>'[2]10'!D48</f>
        <v>0</v>
      </c>
      <c r="E46" s="197">
        <f>'[2]10'!E48</f>
        <v>0</v>
      </c>
      <c r="F46" s="15">
        <f t="shared" si="6"/>
        <v>84</v>
      </c>
      <c r="G46" s="196">
        <f>'[2]10'!H48</f>
        <v>70</v>
      </c>
      <c r="H46" s="197">
        <f>'[2]10'!I48</f>
        <v>0</v>
      </c>
      <c r="I46" s="197">
        <f>'[2]10'!J48</f>
        <v>0</v>
      </c>
      <c r="J46" s="197">
        <f>'[2]10'!K48</f>
        <v>0</v>
      </c>
      <c r="K46" s="15">
        <f t="shared" si="3"/>
        <v>70</v>
      </c>
      <c r="L46" s="18">
        <f>frq!C46</f>
        <v>1</v>
      </c>
      <c r="M46" s="167">
        <f t="shared" si="4"/>
        <v>69.3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69.3</v>
      </c>
      <c r="R46" s="18">
        <v>0.7</v>
      </c>
    </row>
    <row r="47" spans="1:18">
      <c r="A47" s="8" t="s">
        <v>89</v>
      </c>
      <c r="B47" s="196">
        <f>'[2]10'!B49</f>
        <v>84</v>
      </c>
      <c r="C47" s="197">
        <f>'[2]10'!C49</f>
        <v>0</v>
      </c>
      <c r="D47" s="197">
        <f>'[2]10'!D49</f>
        <v>0</v>
      </c>
      <c r="E47" s="197">
        <f>'[2]10'!E49</f>
        <v>0</v>
      </c>
      <c r="F47" s="15">
        <f t="shared" si="6"/>
        <v>84</v>
      </c>
      <c r="G47" s="196">
        <f>'[2]10'!H49</f>
        <v>70</v>
      </c>
      <c r="H47" s="197">
        <f>'[2]10'!I49</f>
        <v>0</v>
      </c>
      <c r="I47" s="197">
        <f>'[2]10'!J49</f>
        <v>0</v>
      </c>
      <c r="J47" s="197">
        <f>'[2]10'!K49</f>
        <v>0</v>
      </c>
      <c r="K47" s="15">
        <f t="shared" si="3"/>
        <v>70</v>
      </c>
      <c r="L47" s="18">
        <f>frq!C47</f>
        <v>1</v>
      </c>
      <c r="M47" s="167">
        <f t="shared" si="4"/>
        <v>69.3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69.3</v>
      </c>
      <c r="R47" s="18">
        <v>0.7</v>
      </c>
    </row>
    <row r="48" spans="1:18">
      <c r="A48" s="8" t="s">
        <v>90</v>
      </c>
      <c r="B48" s="196">
        <f>'[2]10'!B50</f>
        <v>84</v>
      </c>
      <c r="C48" s="197">
        <f>'[2]10'!C50</f>
        <v>0</v>
      </c>
      <c r="D48" s="197">
        <f>'[2]10'!D50</f>
        <v>0</v>
      </c>
      <c r="E48" s="197">
        <f>'[2]10'!E50</f>
        <v>0</v>
      </c>
      <c r="F48" s="15">
        <f t="shared" si="6"/>
        <v>84</v>
      </c>
      <c r="G48" s="196">
        <f>'[2]10'!H50</f>
        <v>70</v>
      </c>
      <c r="H48" s="197">
        <f>'[2]10'!I50</f>
        <v>0</v>
      </c>
      <c r="I48" s="197">
        <f>'[2]10'!J50</f>
        <v>0</v>
      </c>
      <c r="J48" s="197">
        <f>'[2]10'!K50</f>
        <v>0</v>
      </c>
      <c r="K48" s="15">
        <f t="shared" si="3"/>
        <v>70</v>
      </c>
      <c r="L48" s="18">
        <f>frq!C48</f>
        <v>1</v>
      </c>
      <c r="M48" s="167">
        <f t="shared" si="4"/>
        <v>69.3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69.3</v>
      </c>
      <c r="R48" s="18">
        <v>0.7</v>
      </c>
    </row>
    <row r="49" spans="1:18">
      <c r="A49" s="8" t="s">
        <v>91</v>
      </c>
      <c r="B49" s="196">
        <f>'[2]10'!B51</f>
        <v>84</v>
      </c>
      <c r="C49" s="197">
        <f>'[2]10'!C51</f>
        <v>0</v>
      </c>
      <c r="D49" s="197">
        <f>'[2]10'!D51</f>
        <v>0</v>
      </c>
      <c r="E49" s="197">
        <f>'[2]10'!E51</f>
        <v>0</v>
      </c>
      <c r="F49" s="15">
        <f t="shared" si="6"/>
        <v>84</v>
      </c>
      <c r="G49" s="196">
        <f>'[2]10'!H51</f>
        <v>70</v>
      </c>
      <c r="H49" s="197">
        <f>'[2]10'!I51</f>
        <v>0</v>
      </c>
      <c r="I49" s="197">
        <f>'[2]10'!J51</f>
        <v>0</v>
      </c>
      <c r="J49" s="197">
        <f>'[2]10'!K51</f>
        <v>0</v>
      </c>
      <c r="K49" s="15">
        <f t="shared" si="3"/>
        <v>70</v>
      </c>
      <c r="L49" s="18">
        <f>frq!C49</f>
        <v>1</v>
      </c>
      <c r="M49" s="167">
        <f t="shared" si="4"/>
        <v>69.3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69.3</v>
      </c>
      <c r="R49" s="18">
        <v>0.7</v>
      </c>
    </row>
    <row r="50" spans="1:18">
      <c r="A50" s="8" t="s">
        <v>92</v>
      </c>
      <c r="B50" s="196">
        <f>'[2]10'!B52</f>
        <v>84</v>
      </c>
      <c r="C50" s="197">
        <f>'[2]10'!C52</f>
        <v>0</v>
      </c>
      <c r="D50" s="197">
        <f>'[2]10'!D52</f>
        <v>0</v>
      </c>
      <c r="E50" s="197">
        <f>'[2]10'!E52</f>
        <v>0</v>
      </c>
      <c r="F50" s="15">
        <f t="shared" si="6"/>
        <v>84</v>
      </c>
      <c r="G50" s="196">
        <f>'[2]10'!H52</f>
        <v>68</v>
      </c>
      <c r="H50" s="197">
        <f>'[2]10'!I52</f>
        <v>0</v>
      </c>
      <c r="I50" s="197">
        <f>'[2]10'!J52</f>
        <v>0</v>
      </c>
      <c r="J50" s="197">
        <f>'[2]10'!K52</f>
        <v>0</v>
      </c>
      <c r="K50" s="15">
        <f t="shared" si="3"/>
        <v>68</v>
      </c>
      <c r="L50" s="18">
        <f>frq!C50</f>
        <v>1</v>
      </c>
      <c r="M50" s="167">
        <f t="shared" si="4"/>
        <v>67.3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67.3</v>
      </c>
      <c r="R50" s="18">
        <v>0.7</v>
      </c>
    </row>
    <row r="51" spans="1:18">
      <c r="A51" s="8" t="s">
        <v>93</v>
      </c>
      <c r="B51" s="196">
        <f>'[2]10'!B53</f>
        <v>84</v>
      </c>
      <c r="C51" s="197">
        <f>'[2]10'!C53</f>
        <v>0</v>
      </c>
      <c r="D51" s="197">
        <f>'[2]10'!D53</f>
        <v>0</v>
      </c>
      <c r="E51" s="197">
        <f>'[2]10'!E53</f>
        <v>0</v>
      </c>
      <c r="F51" s="15">
        <f t="shared" si="6"/>
        <v>84</v>
      </c>
      <c r="G51" s="196">
        <f>'[2]10'!H53</f>
        <v>68</v>
      </c>
      <c r="H51" s="197">
        <f>'[2]10'!I53</f>
        <v>0</v>
      </c>
      <c r="I51" s="197">
        <f>'[2]10'!J53</f>
        <v>0</v>
      </c>
      <c r="J51" s="197">
        <f>'[2]10'!K53</f>
        <v>0</v>
      </c>
      <c r="K51" s="15">
        <f t="shared" si="3"/>
        <v>68</v>
      </c>
      <c r="L51" s="18">
        <f>frq!C51</f>
        <v>1</v>
      </c>
      <c r="M51" s="167">
        <f t="shared" si="4"/>
        <v>67.3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67.3</v>
      </c>
      <c r="R51" s="18">
        <v>0.7</v>
      </c>
    </row>
    <row r="52" spans="1:18">
      <c r="A52" s="8" t="s">
        <v>94</v>
      </c>
      <c r="B52" s="196">
        <f>'[2]10'!B54</f>
        <v>84</v>
      </c>
      <c r="C52" s="197">
        <f>'[2]10'!C54</f>
        <v>0</v>
      </c>
      <c r="D52" s="197">
        <f>'[2]10'!D54</f>
        <v>0</v>
      </c>
      <c r="E52" s="197">
        <f>'[2]10'!E54</f>
        <v>0</v>
      </c>
      <c r="F52" s="15">
        <f t="shared" si="6"/>
        <v>84</v>
      </c>
      <c r="G52" s="196">
        <f>'[2]10'!H54</f>
        <v>68</v>
      </c>
      <c r="H52" s="197">
        <f>'[2]10'!I54</f>
        <v>0</v>
      </c>
      <c r="I52" s="197">
        <f>'[2]10'!J54</f>
        <v>0</v>
      </c>
      <c r="J52" s="197">
        <f>'[2]10'!K54</f>
        <v>0</v>
      </c>
      <c r="K52" s="15">
        <f t="shared" si="3"/>
        <v>68</v>
      </c>
      <c r="L52" s="18">
        <f>frq!C52</f>
        <v>1</v>
      </c>
      <c r="M52" s="167">
        <f t="shared" si="4"/>
        <v>67.3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67.3</v>
      </c>
      <c r="R52" s="18">
        <v>0.7</v>
      </c>
    </row>
    <row r="53" spans="1:18">
      <c r="A53" s="8" t="s">
        <v>95</v>
      </c>
      <c r="B53" s="196">
        <f>'[2]10'!B55</f>
        <v>84</v>
      </c>
      <c r="C53" s="197">
        <f>'[2]10'!C55</f>
        <v>0</v>
      </c>
      <c r="D53" s="197">
        <f>'[2]10'!D55</f>
        <v>0</v>
      </c>
      <c r="E53" s="197">
        <f>'[2]10'!E55</f>
        <v>0</v>
      </c>
      <c r="F53" s="15">
        <f t="shared" si="6"/>
        <v>84</v>
      </c>
      <c r="G53" s="196">
        <f>'[2]10'!H55</f>
        <v>68</v>
      </c>
      <c r="H53" s="197">
        <f>'[2]10'!I55</f>
        <v>0</v>
      </c>
      <c r="I53" s="197">
        <f>'[2]10'!J55</f>
        <v>0</v>
      </c>
      <c r="J53" s="197">
        <f>'[2]10'!K55</f>
        <v>0</v>
      </c>
      <c r="K53" s="15">
        <f t="shared" si="3"/>
        <v>68</v>
      </c>
      <c r="L53" s="18">
        <f>frq!C53</f>
        <v>1</v>
      </c>
      <c r="M53" s="167">
        <f t="shared" si="4"/>
        <v>67.3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67.3</v>
      </c>
      <c r="R53" s="18">
        <v>0.7</v>
      </c>
    </row>
    <row r="54" spans="1:18">
      <c r="A54" s="8" t="s">
        <v>96</v>
      </c>
      <c r="B54" s="196">
        <f>'[2]10'!B56</f>
        <v>84</v>
      </c>
      <c r="C54" s="197">
        <f>'[2]10'!C56</f>
        <v>0</v>
      </c>
      <c r="D54" s="197">
        <f>'[2]10'!D56</f>
        <v>0</v>
      </c>
      <c r="E54" s="197">
        <f>'[2]10'!E56</f>
        <v>0</v>
      </c>
      <c r="F54" s="15">
        <f t="shared" si="6"/>
        <v>84</v>
      </c>
      <c r="G54" s="196">
        <f>'[2]10'!H56</f>
        <v>68</v>
      </c>
      <c r="H54" s="197">
        <f>'[2]10'!I56</f>
        <v>0</v>
      </c>
      <c r="I54" s="197">
        <f>'[2]10'!J56</f>
        <v>0</v>
      </c>
      <c r="J54" s="197">
        <f>'[2]10'!K56</f>
        <v>0</v>
      </c>
      <c r="K54" s="15">
        <f t="shared" si="3"/>
        <v>68</v>
      </c>
      <c r="L54" s="18">
        <f>frq!C54</f>
        <v>1</v>
      </c>
      <c r="M54" s="167">
        <f t="shared" si="4"/>
        <v>67.3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67.3</v>
      </c>
      <c r="R54" s="18">
        <v>0.7</v>
      </c>
    </row>
    <row r="55" spans="1:18">
      <c r="A55" s="8" t="s">
        <v>97</v>
      </c>
      <c r="B55" s="196">
        <f>'[2]10'!B57</f>
        <v>84</v>
      </c>
      <c r="C55" s="197">
        <f>'[2]10'!C57</f>
        <v>0</v>
      </c>
      <c r="D55" s="197">
        <f>'[2]10'!D57</f>
        <v>0</v>
      </c>
      <c r="E55" s="197">
        <f>'[2]10'!E57</f>
        <v>0</v>
      </c>
      <c r="F55" s="15">
        <f t="shared" si="6"/>
        <v>84</v>
      </c>
      <c r="G55" s="196">
        <f>'[2]10'!H57</f>
        <v>68</v>
      </c>
      <c r="H55" s="197">
        <f>'[2]10'!I57</f>
        <v>0</v>
      </c>
      <c r="I55" s="197">
        <f>'[2]10'!J57</f>
        <v>0</v>
      </c>
      <c r="J55" s="197">
        <f>'[2]10'!K57</f>
        <v>0</v>
      </c>
      <c r="K55" s="15">
        <f t="shared" si="3"/>
        <v>68</v>
      </c>
      <c r="L55" s="18">
        <f>frq!C55</f>
        <v>1</v>
      </c>
      <c r="M55" s="167">
        <f t="shared" si="4"/>
        <v>67.3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67.3</v>
      </c>
      <c r="R55" s="18">
        <v>0.7</v>
      </c>
    </row>
    <row r="56" spans="1:18">
      <c r="A56" s="8" t="s">
        <v>98</v>
      </c>
      <c r="B56" s="196">
        <f>'[2]10'!B58</f>
        <v>84</v>
      </c>
      <c r="C56" s="197">
        <f>'[2]10'!C58</f>
        <v>0</v>
      </c>
      <c r="D56" s="197">
        <f>'[2]10'!D58</f>
        <v>0</v>
      </c>
      <c r="E56" s="197">
        <f>'[2]10'!E58</f>
        <v>0</v>
      </c>
      <c r="F56" s="15">
        <f t="shared" si="6"/>
        <v>84</v>
      </c>
      <c r="G56" s="196">
        <f>'[2]10'!H58</f>
        <v>68</v>
      </c>
      <c r="H56" s="197">
        <f>'[2]10'!I58</f>
        <v>0</v>
      </c>
      <c r="I56" s="197">
        <f>'[2]10'!J58</f>
        <v>0</v>
      </c>
      <c r="J56" s="197">
        <f>'[2]10'!K58</f>
        <v>0</v>
      </c>
      <c r="K56" s="15">
        <f t="shared" si="3"/>
        <v>68</v>
      </c>
      <c r="L56" s="18">
        <f>frq!C56</f>
        <v>1</v>
      </c>
      <c r="M56" s="167">
        <f t="shared" si="4"/>
        <v>67.3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67.3</v>
      </c>
      <c r="R56" s="18">
        <v>0.7</v>
      </c>
    </row>
    <row r="57" spans="1:18">
      <c r="A57" s="8" t="s">
        <v>99</v>
      </c>
      <c r="B57" s="196">
        <f>'[2]10'!B59</f>
        <v>84</v>
      </c>
      <c r="C57" s="197">
        <f>'[2]10'!C59</f>
        <v>0</v>
      </c>
      <c r="D57" s="197">
        <f>'[2]10'!D59</f>
        <v>0</v>
      </c>
      <c r="E57" s="197">
        <f>'[2]10'!E59</f>
        <v>0</v>
      </c>
      <c r="F57" s="15">
        <f t="shared" si="6"/>
        <v>84</v>
      </c>
      <c r="G57" s="196">
        <f>'[2]10'!H59</f>
        <v>68</v>
      </c>
      <c r="H57" s="197">
        <f>'[2]10'!I59</f>
        <v>0</v>
      </c>
      <c r="I57" s="197">
        <f>'[2]10'!J59</f>
        <v>0</v>
      </c>
      <c r="J57" s="197">
        <f>'[2]10'!K59</f>
        <v>0</v>
      </c>
      <c r="K57" s="15">
        <f t="shared" si="3"/>
        <v>68</v>
      </c>
      <c r="L57" s="18">
        <f>frq!C57</f>
        <v>1</v>
      </c>
      <c r="M57" s="167">
        <f t="shared" si="4"/>
        <v>67.3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67.3</v>
      </c>
      <c r="R57" s="18">
        <v>0.7</v>
      </c>
    </row>
    <row r="58" spans="1:18">
      <c r="A58" s="8" t="s">
        <v>100</v>
      </c>
      <c r="B58" s="196">
        <f>'[2]10'!B60</f>
        <v>84</v>
      </c>
      <c r="C58" s="197">
        <f>'[2]10'!C60</f>
        <v>0</v>
      </c>
      <c r="D58" s="197">
        <f>'[2]10'!D60</f>
        <v>0</v>
      </c>
      <c r="E58" s="197">
        <f>'[2]10'!E60</f>
        <v>0</v>
      </c>
      <c r="F58" s="15">
        <f t="shared" si="6"/>
        <v>84</v>
      </c>
      <c r="G58" s="196">
        <f>'[2]10'!H60</f>
        <v>65</v>
      </c>
      <c r="H58" s="197">
        <f>'[2]10'!I60</f>
        <v>0</v>
      </c>
      <c r="I58" s="197">
        <f>'[2]10'!J60</f>
        <v>0</v>
      </c>
      <c r="J58" s="197">
        <f>'[2]10'!K60</f>
        <v>0</v>
      </c>
      <c r="K58" s="15">
        <f t="shared" si="3"/>
        <v>65</v>
      </c>
      <c r="L58" s="18">
        <f>frq!C58</f>
        <v>1</v>
      </c>
      <c r="M58" s="167">
        <f t="shared" si="4"/>
        <v>64.3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64.3</v>
      </c>
      <c r="R58" s="18">
        <v>0.7</v>
      </c>
    </row>
    <row r="59" spans="1:18">
      <c r="A59" s="8" t="s">
        <v>101</v>
      </c>
      <c r="B59" s="196">
        <f>'[2]10'!B61</f>
        <v>84</v>
      </c>
      <c r="C59" s="197">
        <f>'[2]10'!C61</f>
        <v>0</v>
      </c>
      <c r="D59" s="197">
        <f>'[2]10'!D61</f>
        <v>0</v>
      </c>
      <c r="E59" s="197">
        <f>'[2]10'!E61</f>
        <v>0</v>
      </c>
      <c r="F59" s="15">
        <f t="shared" si="6"/>
        <v>84</v>
      </c>
      <c r="G59" s="196">
        <f>'[2]10'!H61</f>
        <v>65</v>
      </c>
      <c r="H59" s="197">
        <f>'[2]10'!I61</f>
        <v>0</v>
      </c>
      <c r="I59" s="197">
        <f>'[2]10'!J61</f>
        <v>0</v>
      </c>
      <c r="J59" s="197">
        <f>'[2]10'!K61</f>
        <v>0</v>
      </c>
      <c r="K59" s="15">
        <f t="shared" si="3"/>
        <v>65</v>
      </c>
      <c r="L59" s="18">
        <f>frq!C59</f>
        <v>1</v>
      </c>
      <c r="M59" s="167">
        <f t="shared" si="4"/>
        <v>64.3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64.3</v>
      </c>
      <c r="R59" s="18">
        <v>0.7</v>
      </c>
    </row>
    <row r="60" spans="1:18">
      <c r="A60" s="8" t="s">
        <v>102</v>
      </c>
      <c r="B60" s="196">
        <f>'[2]10'!B62</f>
        <v>84</v>
      </c>
      <c r="C60" s="197">
        <f>'[2]10'!C62</f>
        <v>0</v>
      </c>
      <c r="D60" s="197">
        <f>'[2]10'!D62</f>
        <v>0</v>
      </c>
      <c r="E60" s="197">
        <f>'[2]10'!E62</f>
        <v>0</v>
      </c>
      <c r="F60" s="15">
        <f t="shared" si="6"/>
        <v>84</v>
      </c>
      <c r="G60" s="196">
        <f>'[2]10'!H62</f>
        <v>65</v>
      </c>
      <c r="H60" s="197">
        <f>'[2]10'!I62</f>
        <v>0</v>
      </c>
      <c r="I60" s="197">
        <f>'[2]10'!J62</f>
        <v>0</v>
      </c>
      <c r="J60" s="197">
        <f>'[2]10'!K62</f>
        <v>0</v>
      </c>
      <c r="K60" s="15">
        <f t="shared" si="3"/>
        <v>65</v>
      </c>
      <c r="L60" s="18">
        <f>frq!C60</f>
        <v>1</v>
      </c>
      <c r="M60" s="167">
        <f t="shared" si="4"/>
        <v>64.3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64.3</v>
      </c>
      <c r="R60" s="18">
        <v>0.7</v>
      </c>
    </row>
    <row r="61" spans="1:18">
      <c r="A61" s="8" t="s">
        <v>103</v>
      </c>
      <c r="B61" s="196">
        <f>'[2]10'!B63</f>
        <v>84</v>
      </c>
      <c r="C61" s="197">
        <f>'[2]10'!C63</f>
        <v>0</v>
      </c>
      <c r="D61" s="197">
        <f>'[2]10'!D63</f>
        <v>0</v>
      </c>
      <c r="E61" s="197">
        <f>'[2]10'!E63</f>
        <v>0</v>
      </c>
      <c r="F61" s="15">
        <f t="shared" si="6"/>
        <v>84</v>
      </c>
      <c r="G61" s="196">
        <f>'[2]10'!H63</f>
        <v>65</v>
      </c>
      <c r="H61" s="197">
        <f>'[2]10'!I63</f>
        <v>0</v>
      </c>
      <c r="I61" s="197">
        <f>'[2]10'!J63</f>
        <v>0</v>
      </c>
      <c r="J61" s="197">
        <f>'[2]10'!K63</f>
        <v>0</v>
      </c>
      <c r="K61" s="15">
        <f t="shared" si="3"/>
        <v>65</v>
      </c>
      <c r="L61" s="18">
        <f>frq!C61</f>
        <v>1</v>
      </c>
      <c r="M61" s="167">
        <f t="shared" si="4"/>
        <v>64.3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64.3</v>
      </c>
      <c r="R61" s="18">
        <v>0.7</v>
      </c>
    </row>
    <row r="62" spans="1:18">
      <c r="A62" s="8" t="s">
        <v>104</v>
      </c>
      <c r="B62" s="196">
        <f>'[2]10'!B64</f>
        <v>84</v>
      </c>
      <c r="C62" s="197">
        <f>'[2]10'!C64</f>
        <v>0</v>
      </c>
      <c r="D62" s="197">
        <f>'[2]10'!D64</f>
        <v>0</v>
      </c>
      <c r="E62" s="197">
        <f>'[2]10'!E64</f>
        <v>0</v>
      </c>
      <c r="F62" s="15">
        <f t="shared" si="6"/>
        <v>84</v>
      </c>
      <c r="G62" s="196">
        <f>'[2]10'!H64</f>
        <v>65</v>
      </c>
      <c r="H62" s="197">
        <f>'[2]10'!I64</f>
        <v>0</v>
      </c>
      <c r="I62" s="197">
        <f>'[2]10'!J64</f>
        <v>0</v>
      </c>
      <c r="J62" s="197">
        <f>'[2]10'!K64</f>
        <v>0</v>
      </c>
      <c r="K62" s="15">
        <f t="shared" si="3"/>
        <v>65</v>
      </c>
      <c r="L62" s="18">
        <f>frq!C62</f>
        <v>1</v>
      </c>
      <c r="M62" s="167">
        <f t="shared" si="4"/>
        <v>64.3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64.3</v>
      </c>
      <c r="R62" s="18">
        <v>0.7</v>
      </c>
    </row>
    <row r="63" spans="1:18">
      <c r="A63" s="8" t="s">
        <v>105</v>
      </c>
      <c r="B63" s="196">
        <f>'[2]10'!B65</f>
        <v>84</v>
      </c>
      <c r="C63" s="197">
        <f>'[2]10'!C65</f>
        <v>0</v>
      </c>
      <c r="D63" s="197">
        <f>'[2]10'!D65</f>
        <v>0</v>
      </c>
      <c r="E63" s="197">
        <f>'[2]10'!E65</f>
        <v>0</v>
      </c>
      <c r="F63" s="15">
        <f t="shared" si="6"/>
        <v>84</v>
      </c>
      <c r="G63" s="196">
        <f>'[2]10'!H65</f>
        <v>65</v>
      </c>
      <c r="H63" s="197">
        <f>'[2]10'!I65</f>
        <v>0</v>
      </c>
      <c r="I63" s="197">
        <f>'[2]10'!J65</f>
        <v>0</v>
      </c>
      <c r="J63" s="197">
        <f>'[2]10'!K65</f>
        <v>0</v>
      </c>
      <c r="K63" s="15">
        <f t="shared" si="3"/>
        <v>65</v>
      </c>
      <c r="L63" s="18">
        <f>frq!C63</f>
        <v>1</v>
      </c>
      <c r="M63" s="167">
        <f t="shared" si="4"/>
        <v>64.3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64.3</v>
      </c>
      <c r="R63" s="18">
        <v>0.7</v>
      </c>
    </row>
    <row r="64" spans="1:18">
      <c r="A64" s="8" t="s">
        <v>106</v>
      </c>
      <c r="B64" s="196">
        <f>'[2]10'!B66</f>
        <v>84</v>
      </c>
      <c r="C64" s="197">
        <f>'[2]10'!C66</f>
        <v>0</v>
      </c>
      <c r="D64" s="197">
        <f>'[2]10'!D66</f>
        <v>0</v>
      </c>
      <c r="E64" s="197">
        <f>'[2]10'!E66</f>
        <v>0</v>
      </c>
      <c r="F64" s="15">
        <f t="shared" si="6"/>
        <v>84</v>
      </c>
      <c r="G64" s="196">
        <f>'[2]10'!H66</f>
        <v>65</v>
      </c>
      <c r="H64" s="197">
        <f>'[2]10'!I66</f>
        <v>0</v>
      </c>
      <c r="I64" s="197">
        <f>'[2]10'!J66</f>
        <v>0</v>
      </c>
      <c r="J64" s="197">
        <f>'[2]10'!K66</f>
        <v>0</v>
      </c>
      <c r="K64" s="15">
        <f t="shared" si="3"/>
        <v>65</v>
      </c>
      <c r="L64" s="18">
        <f>frq!C64</f>
        <v>1</v>
      </c>
      <c r="M64" s="167">
        <f t="shared" si="4"/>
        <v>64.3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64.3</v>
      </c>
      <c r="R64" s="18">
        <v>0.7</v>
      </c>
    </row>
    <row r="65" spans="1:18">
      <c r="A65" s="8" t="s">
        <v>107</v>
      </c>
      <c r="B65" s="196">
        <f>'[2]10'!B67</f>
        <v>84</v>
      </c>
      <c r="C65" s="197">
        <f>'[2]10'!C67</f>
        <v>0</v>
      </c>
      <c r="D65" s="197">
        <f>'[2]10'!D67</f>
        <v>0</v>
      </c>
      <c r="E65" s="197">
        <f>'[2]10'!E67</f>
        <v>0</v>
      </c>
      <c r="F65" s="15">
        <f t="shared" si="6"/>
        <v>84</v>
      </c>
      <c r="G65" s="196">
        <f>'[2]10'!H67</f>
        <v>65</v>
      </c>
      <c r="H65" s="197">
        <f>'[2]10'!I67</f>
        <v>0</v>
      </c>
      <c r="I65" s="197">
        <f>'[2]10'!J67</f>
        <v>0</v>
      </c>
      <c r="J65" s="197">
        <f>'[2]10'!K67</f>
        <v>0</v>
      </c>
      <c r="K65" s="15">
        <f t="shared" si="3"/>
        <v>65</v>
      </c>
      <c r="L65" s="18">
        <f>frq!C65</f>
        <v>1</v>
      </c>
      <c r="M65" s="167">
        <f t="shared" si="4"/>
        <v>64.3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64.3</v>
      </c>
      <c r="R65" s="18">
        <v>0.7</v>
      </c>
    </row>
    <row r="66" spans="1:18">
      <c r="A66" s="8" t="s">
        <v>108</v>
      </c>
      <c r="B66" s="196">
        <f>'[2]10'!B68</f>
        <v>84</v>
      </c>
      <c r="C66" s="197">
        <f>'[2]10'!C68</f>
        <v>0</v>
      </c>
      <c r="D66" s="197">
        <f>'[2]10'!D68</f>
        <v>0</v>
      </c>
      <c r="E66" s="197">
        <f>'[2]10'!E68</f>
        <v>0</v>
      </c>
      <c r="F66" s="15">
        <f t="shared" si="6"/>
        <v>84</v>
      </c>
      <c r="G66" s="196">
        <f>'[2]10'!H68</f>
        <v>65</v>
      </c>
      <c r="H66" s="197">
        <f>'[2]10'!I68</f>
        <v>0</v>
      </c>
      <c r="I66" s="197">
        <f>'[2]10'!J68</f>
        <v>0</v>
      </c>
      <c r="J66" s="197">
        <f>'[2]10'!K68</f>
        <v>0</v>
      </c>
      <c r="K66" s="15">
        <f t="shared" si="3"/>
        <v>65</v>
      </c>
      <c r="L66" s="18">
        <f>frq!C66</f>
        <v>1</v>
      </c>
      <c r="M66" s="167">
        <f t="shared" si="4"/>
        <v>64.3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64.3</v>
      </c>
      <c r="R66" s="18">
        <v>0.7</v>
      </c>
    </row>
    <row r="67" spans="1:18">
      <c r="A67" s="8" t="s">
        <v>109</v>
      </c>
      <c r="B67" s="196">
        <f>'[2]10'!B69</f>
        <v>84</v>
      </c>
      <c r="C67" s="197">
        <f>'[2]10'!C69</f>
        <v>0</v>
      </c>
      <c r="D67" s="197">
        <f>'[2]10'!D69</f>
        <v>0</v>
      </c>
      <c r="E67" s="197">
        <f>'[2]10'!E69</f>
        <v>0</v>
      </c>
      <c r="F67" s="15">
        <f t="shared" si="6"/>
        <v>84</v>
      </c>
      <c r="G67" s="196">
        <f>'[2]10'!H69</f>
        <v>65</v>
      </c>
      <c r="H67" s="197">
        <f>'[2]10'!I69</f>
        <v>0</v>
      </c>
      <c r="I67" s="197">
        <f>'[2]10'!J69</f>
        <v>0</v>
      </c>
      <c r="J67" s="197">
        <f>'[2]10'!K69</f>
        <v>0</v>
      </c>
      <c r="K67" s="15">
        <f t="shared" si="3"/>
        <v>65</v>
      </c>
      <c r="L67" s="18">
        <f>frq!C67</f>
        <v>1</v>
      </c>
      <c r="M67" s="167">
        <f t="shared" si="4"/>
        <v>64.3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64.3</v>
      </c>
      <c r="R67" s="18">
        <v>0.7</v>
      </c>
    </row>
    <row r="68" spans="1:18">
      <c r="A68" s="8" t="s">
        <v>110</v>
      </c>
      <c r="B68" s="196">
        <f>'[2]10'!B70</f>
        <v>84</v>
      </c>
      <c r="C68" s="197">
        <f>'[2]10'!C70</f>
        <v>0</v>
      </c>
      <c r="D68" s="197">
        <f>'[2]10'!D70</f>
        <v>0</v>
      </c>
      <c r="E68" s="197">
        <f>'[2]10'!E70</f>
        <v>0</v>
      </c>
      <c r="F68" s="15">
        <f t="shared" si="6"/>
        <v>84</v>
      </c>
      <c r="G68" s="196">
        <f>'[2]10'!H70</f>
        <v>65</v>
      </c>
      <c r="H68" s="197">
        <f>'[2]10'!I70</f>
        <v>0</v>
      </c>
      <c r="I68" s="197">
        <f>'[2]10'!J70</f>
        <v>0</v>
      </c>
      <c r="J68" s="197">
        <f>'[2]10'!K70</f>
        <v>0</v>
      </c>
      <c r="K68" s="15">
        <f t="shared" ref="K68:K98" si="13">SUM(G68:J68)</f>
        <v>65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64.3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64.3</v>
      </c>
      <c r="R68" s="18">
        <v>0.7</v>
      </c>
    </row>
    <row r="69" spans="1:18">
      <c r="A69" s="8" t="s">
        <v>111</v>
      </c>
      <c r="B69" s="196">
        <f>'[2]10'!B71</f>
        <v>84</v>
      </c>
      <c r="C69" s="197">
        <f>'[2]10'!C71</f>
        <v>0</v>
      </c>
      <c r="D69" s="197">
        <f>'[2]10'!D71</f>
        <v>0</v>
      </c>
      <c r="E69" s="197">
        <f>'[2]10'!E71</f>
        <v>0</v>
      </c>
      <c r="F69" s="15">
        <f t="shared" ref="F69:F98" si="16">SUM(B69:E69)</f>
        <v>84</v>
      </c>
      <c r="G69" s="196">
        <f>'[2]10'!H71</f>
        <v>65</v>
      </c>
      <c r="H69" s="197">
        <f>'[2]10'!I71</f>
        <v>0</v>
      </c>
      <c r="I69" s="197">
        <f>'[2]10'!J71</f>
        <v>0</v>
      </c>
      <c r="J69" s="197">
        <f>'[2]10'!K71</f>
        <v>0</v>
      </c>
      <c r="K69" s="15">
        <f t="shared" si="13"/>
        <v>65</v>
      </c>
      <c r="L69" s="18">
        <f>frq!C69</f>
        <v>1</v>
      </c>
      <c r="M69" s="167">
        <f t="shared" si="14"/>
        <v>64.3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64.3</v>
      </c>
      <c r="R69" s="18">
        <v>0.7</v>
      </c>
    </row>
    <row r="70" spans="1:18">
      <c r="A70" s="8" t="s">
        <v>112</v>
      </c>
      <c r="B70" s="196">
        <f>'[2]10'!B72</f>
        <v>84</v>
      </c>
      <c r="C70" s="197">
        <f>'[2]10'!C72</f>
        <v>0</v>
      </c>
      <c r="D70" s="197">
        <f>'[2]10'!D72</f>
        <v>0</v>
      </c>
      <c r="E70" s="197">
        <f>'[2]10'!E72</f>
        <v>0</v>
      </c>
      <c r="F70" s="15">
        <f t="shared" si="16"/>
        <v>84</v>
      </c>
      <c r="G70" s="196">
        <f>'[2]10'!H72</f>
        <v>65</v>
      </c>
      <c r="H70" s="197">
        <f>'[2]10'!I72</f>
        <v>0</v>
      </c>
      <c r="I70" s="197">
        <f>'[2]10'!J72</f>
        <v>0</v>
      </c>
      <c r="J70" s="197">
        <f>'[2]10'!K72</f>
        <v>0</v>
      </c>
      <c r="K70" s="15">
        <f t="shared" si="13"/>
        <v>65</v>
      </c>
      <c r="L70" s="18">
        <f>frq!C70</f>
        <v>1</v>
      </c>
      <c r="M70" s="167">
        <f t="shared" si="14"/>
        <v>64.3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64.3</v>
      </c>
      <c r="R70" s="18">
        <v>0.7</v>
      </c>
    </row>
    <row r="71" spans="1:18">
      <c r="A71" s="8" t="s">
        <v>113</v>
      </c>
      <c r="B71" s="196">
        <f>'[2]10'!B73</f>
        <v>84</v>
      </c>
      <c r="C71" s="197">
        <f>'[2]10'!C73</f>
        <v>0</v>
      </c>
      <c r="D71" s="197">
        <f>'[2]10'!D73</f>
        <v>0</v>
      </c>
      <c r="E71" s="197">
        <f>'[2]10'!E73</f>
        <v>0</v>
      </c>
      <c r="F71" s="15">
        <f t="shared" si="16"/>
        <v>84</v>
      </c>
      <c r="G71" s="196">
        <f>'[2]10'!H73</f>
        <v>63</v>
      </c>
      <c r="H71" s="197">
        <f>'[2]10'!I73</f>
        <v>0</v>
      </c>
      <c r="I71" s="197">
        <f>'[2]10'!J73</f>
        <v>0</v>
      </c>
      <c r="J71" s="197">
        <f>'[2]10'!K73</f>
        <v>0</v>
      </c>
      <c r="K71" s="15">
        <f t="shared" si="13"/>
        <v>63</v>
      </c>
      <c r="L71" s="18">
        <f>frq!C71</f>
        <v>1</v>
      </c>
      <c r="M71" s="167">
        <f t="shared" si="14"/>
        <v>62.3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62.3</v>
      </c>
      <c r="R71" s="18">
        <v>0.7</v>
      </c>
    </row>
    <row r="72" spans="1:18">
      <c r="A72" s="8" t="s">
        <v>114</v>
      </c>
      <c r="B72" s="196">
        <f>'[2]10'!B74</f>
        <v>84</v>
      </c>
      <c r="C72" s="197">
        <f>'[2]10'!C74</f>
        <v>0</v>
      </c>
      <c r="D72" s="197">
        <f>'[2]10'!D74</f>
        <v>0</v>
      </c>
      <c r="E72" s="197">
        <f>'[2]10'!E74</f>
        <v>0</v>
      </c>
      <c r="F72" s="15">
        <f t="shared" si="16"/>
        <v>84</v>
      </c>
      <c r="G72" s="196">
        <f>'[2]10'!H74</f>
        <v>63</v>
      </c>
      <c r="H72" s="197">
        <f>'[2]10'!I74</f>
        <v>0</v>
      </c>
      <c r="I72" s="197">
        <f>'[2]10'!J74</f>
        <v>0</v>
      </c>
      <c r="J72" s="197">
        <f>'[2]10'!K74</f>
        <v>0</v>
      </c>
      <c r="K72" s="15">
        <f t="shared" si="13"/>
        <v>63</v>
      </c>
      <c r="L72" s="18">
        <f>frq!C72</f>
        <v>1</v>
      </c>
      <c r="M72" s="167">
        <f t="shared" si="14"/>
        <v>62.3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62.3</v>
      </c>
      <c r="R72" s="18">
        <v>0.7</v>
      </c>
    </row>
    <row r="73" spans="1:18">
      <c r="A73" s="8" t="s">
        <v>115</v>
      </c>
      <c r="B73" s="196">
        <f>'[2]10'!B75</f>
        <v>84</v>
      </c>
      <c r="C73" s="197">
        <f>'[2]10'!C75</f>
        <v>0</v>
      </c>
      <c r="D73" s="197">
        <f>'[2]10'!D75</f>
        <v>0</v>
      </c>
      <c r="E73" s="197">
        <f>'[2]10'!E75</f>
        <v>0</v>
      </c>
      <c r="F73" s="15">
        <f t="shared" si="16"/>
        <v>84</v>
      </c>
      <c r="G73" s="196">
        <f>'[2]10'!H75</f>
        <v>63</v>
      </c>
      <c r="H73" s="197">
        <f>'[2]10'!I75</f>
        <v>0</v>
      </c>
      <c r="I73" s="197">
        <f>'[2]10'!J75</f>
        <v>0</v>
      </c>
      <c r="J73" s="197">
        <f>'[2]10'!K75</f>
        <v>0</v>
      </c>
      <c r="K73" s="15">
        <f t="shared" si="13"/>
        <v>63</v>
      </c>
      <c r="L73" s="18">
        <f>frq!C73</f>
        <v>1</v>
      </c>
      <c r="M73" s="167">
        <f t="shared" si="14"/>
        <v>62.3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62.3</v>
      </c>
      <c r="R73" s="18">
        <v>0.7</v>
      </c>
    </row>
    <row r="74" spans="1:18">
      <c r="A74" s="8" t="s">
        <v>116</v>
      </c>
      <c r="B74" s="196">
        <f>'[2]10'!B76</f>
        <v>84</v>
      </c>
      <c r="C74" s="197">
        <f>'[2]10'!C76</f>
        <v>0</v>
      </c>
      <c r="D74" s="197">
        <f>'[2]10'!D76</f>
        <v>0</v>
      </c>
      <c r="E74" s="197">
        <f>'[2]10'!E76</f>
        <v>0</v>
      </c>
      <c r="F74" s="15">
        <f t="shared" si="16"/>
        <v>84</v>
      </c>
      <c r="G74" s="196">
        <f>'[2]10'!H76</f>
        <v>63</v>
      </c>
      <c r="H74" s="197">
        <f>'[2]10'!I76</f>
        <v>0</v>
      </c>
      <c r="I74" s="197">
        <f>'[2]10'!J76</f>
        <v>0</v>
      </c>
      <c r="J74" s="197">
        <f>'[2]10'!K76</f>
        <v>0</v>
      </c>
      <c r="K74" s="15">
        <f t="shared" si="13"/>
        <v>63</v>
      </c>
      <c r="L74" s="18">
        <f>frq!C74</f>
        <v>1</v>
      </c>
      <c r="M74" s="167">
        <f t="shared" si="14"/>
        <v>62.3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62.3</v>
      </c>
      <c r="R74" s="18">
        <v>0.7</v>
      </c>
    </row>
    <row r="75" spans="1:18">
      <c r="A75" s="8" t="s">
        <v>117</v>
      </c>
      <c r="B75" s="196">
        <f>'[2]10'!B77</f>
        <v>84</v>
      </c>
      <c r="C75" s="197">
        <f>'[2]10'!C77</f>
        <v>0</v>
      </c>
      <c r="D75" s="197">
        <f>'[2]10'!D77</f>
        <v>0</v>
      </c>
      <c r="E75" s="197">
        <f>'[2]10'!E77</f>
        <v>0</v>
      </c>
      <c r="F75" s="15">
        <f t="shared" si="16"/>
        <v>84</v>
      </c>
      <c r="G75" s="196">
        <f>'[2]10'!H77</f>
        <v>63</v>
      </c>
      <c r="H75" s="197">
        <f>'[2]10'!I77</f>
        <v>0</v>
      </c>
      <c r="I75" s="197">
        <f>'[2]10'!J77</f>
        <v>0</v>
      </c>
      <c r="J75" s="197">
        <f>'[2]10'!K77</f>
        <v>0</v>
      </c>
      <c r="K75" s="15">
        <f t="shared" si="13"/>
        <v>63</v>
      </c>
      <c r="L75" s="18">
        <f>frq!C75</f>
        <v>1</v>
      </c>
      <c r="M75" s="167">
        <f t="shared" si="14"/>
        <v>62.6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62.6</v>
      </c>
      <c r="R75" s="18">
        <v>0.4</v>
      </c>
    </row>
    <row r="76" spans="1:18">
      <c r="A76" s="8" t="s">
        <v>118</v>
      </c>
      <c r="B76" s="196">
        <f>'[2]10'!B78</f>
        <v>84</v>
      </c>
      <c r="C76" s="197">
        <f>'[2]10'!C78</f>
        <v>0</v>
      </c>
      <c r="D76" s="197">
        <f>'[2]10'!D78</f>
        <v>0</v>
      </c>
      <c r="E76" s="197">
        <f>'[2]10'!E78</f>
        <v>0</v>
      </c>
      <c r="F76" s="15">
        <f t="shared" si="16"/>
        <v>84</v>
      </c>
      <c r="G76" s="196">
        <f>'[2]10'!H78</f>
        <v>63</v>
      </c>
      <c r="H76" s="197">
        <f>'[2]10'!I78</f>
        <v>0</v>
      </c>
      <c r="I76" s="197">
        <f>'[2]10'!J78</f>
        <v>0</v>
      </c>
      <c r="J76" s="197">
        <f>'[2]10'!K78</f>
        <v>0</v>
      </c>
      <c r="K76" s="15">
        <f t="shared" si="13"/>
        <v>63</v>
      </c>
      <c r="L76" s="18">
        <f>frq!C76</f>
        <v>1</v>
      </c>
      <c r="M76" s="167">
        <f t="shared" si="14"/>
        <v>62.6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62.6</v>
      </c>
      <c r="R76" s="18">
        <v>0.4</v>
      </c>
    </row>
    <row r="77" spans="1:18">
      <c r="A77" s="8" t="s">
        <v>119</v>
      </c>
      <c r="B77" s="196">
        <f>'[2]10'!B79</f>
        <v>84</v>
      </c>
      <c r="C77" s="197">
        <f>'[2]10'!C79</f>
        <v>0</v>
      </c>
      <c r="D77" s="197">
        <f>'[2]10'!D79</f>
        <v>0</v>
      </c>
      <c r="E77" s="197">
        <f>'[2]10'!E79</f>
        <v>0</v>
      </c>
      <c r="F77" s="15">
        <f t="shared" si="16"/>
        <v>84</v>
      </c>
      <c r="G77" s="196">
        <f>'[2]10'!H79</f>
        <v>63</v>
      </c>
      <c r="H77" s="197">
        <f>'[2]10'!I79</f>
        <v>0</v>
      </c>
      <c r="I77" s="197">
        <f>'[2]10'!J79</f>
        <v>0</v>
      </c>
      <c r="J77" s="197">
        <f>'[2]10'!K79</f>
        <v>0</v>
      </c>
      <c r="K77" s="15">
        <f t="shared" si="13"/>
        <v>63</v>
      </c>
      <c r="L77" s="18">
        <f>frq!C77</f>
        <v>1</v>
      </c>
      <c r="M77" s="167">
        <f t="shared" si="14"/>
        <v>62.6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62.6</v>
      </c>
      <c r="R77" s="18">
        <v>0.4</v>
      </c>
    </row>
    <row r="78" spans="1:18">
      <c r="A78" s="8" t="s">
        <v>120</v>
      </c>
      <c r="B78" s="196">
        <f>'[2]10'!B80</f>
        <v>84</v>
      </c>
      <c r="C78" s="197">
        <f>'[2]10'!C80</f>
        <v>0</v>
      </c>
      <c r="D78" s="197">
        <f>'[2]10'!D80</f>
        <v>0</v>
      </c>
      <c r="E78" s="197">
        <f>'[2]10'!E80</f>
        <v>0</v>
      </c>
      <c r="F78" s="15">
        <f t="shared" si="16"/>
        <v>84</v>
      </c>
      <c r="G78" s="196">
        <f>'[2]10'!H80</f>
        <v>67</v>
      </c>
      <c r="H78" s="197">
        <f>'[2]10'!I80</f>
        <v>0</v>
      </c>
      <c r="I78" s="197">
        <f>'[2]10'!J80</f>
        <v>0</v>
      </c>
      <c r="J78" s="197">
        <f>'[2]10'!K80</f>
        <v>0</v>
      </c>
      <c r="K78" s="15">
        <f t="shared" si="13"/>
        <v>67</v>
      </c>
      <c r="L78" s="18">
        <f>frq!C78</f>
        <v>1</v>
      </c>
      <c r="M78" s="167">
        <f t="shared" si="14"/>
        <v>66.599999999999994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66.599999999999994</v>
      </c>
      <c r="R78" s="18">
        <v>0.4</v>
      </c>
    </row>
    <row r="79" spans="1:18">
      <c r="A79" s="8" t="s">
        <v>121</v>
      </c>
      <c r="B79" s="196">
        <f>'[2]10'!B81</f>
        <v>84</v>
      </c>
      <c r="C79" s="197">
        <f>'[2]10'!C81</f>
        <v>0</v>
      </c>
      <c r="D79" s="197">
        <f>'[2]10'!D81</f>
        <v>0</v>
      </c>
      <c r="E79" s="197">
        <f>'[2]10'!E81</f>
        <v>0</v>
      </c>
      <c r="F79" s="15">
        <f t="shared" si="16"/>
        <v>84</v>
      </c>
      <c r="G79" s="196">
        <f>'[2]10'!H81</f>
        <v>67</v>
      </c>
      <c r="H79" s="197">
        <f>'[2]10'!I81</f>
        <v>0</v>
      </c>
      <c r="I79" s="197">
        <f>'[2]10'!J81</f>
        <v>0</v>
      </c>
      <c r="J79" s="197">
        <f>'[2]10'!K81</f>
        <v>0</v>
      </c>
      <c r="K79" s="15">
        <f t="shared" si="13"/>
        <v>67</v>
      </c>
      <c r="L79" s="18">
        <f>frq!C79</f>
        <v>1</v>
      </c>
      <c r="M79" s="167">
        <f t="shared" si="14"/>
        <v>66.599999999999994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66.599999999999994</v>
      </c>
      <c r="R79" s="18">
        <v>0.4</v>
      </c>
    </row>
    <row r="80" spans="1:18">
      <c r="A80" s="8" t="s">
        <v>122</v>
      </c>
      <c r="B80" s="196">
        <f>'[2]10'!B82</f>
        <v>84</v>
      </c>
      <c r="C80" s="197">
        <f>'[2]10'!C82</f>
        <v>0</v>
      </c>
      <c r="D80" s="197">
        <f>'[2]10'!D82</f>
        <v>0</v>
      </c>
      <c r="E80" s="197">
        <f>'[2]10'!E82</f>
        <v>0</v>
      </c>
      <c r="F80" s="15">
        <f t="shared" si="16"/>
        <v>84</v>
      </c>
      <c r="G80" s="196">
        <f>'[2]10'!H82</f>
        <v>67</v>
      </c>
      <c r="H80" s="197">
        <f>'[2]10'!I82</f>
        <v>0</v>
      </c>
      <c r="I80" s="197">
        <f>'[2]10'!J82</f>
        <v>0</v>
      </c>
      <c r="J80" s="197">
        <f>'[2]10'!K82</f>
        <v>0</v>
      </c>
      <c r="K80" s="15">
        <f t="shared" si="13"/>
        <v>67</v>
      </c>
      <c r="L80" s="18">
        <f>frq!C80</f>
        <v>1</v>
      </c>
      <c r="M80" s="167">
        <f t="shared" si="14"/>
        <v>66.599999999999994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66.599999999999994</v>
      </c>
      <c r="R80" s="18">
        <v>0.4</v>
      </c>
    </row>
    <row r="81" spans="1:18">
      <c r="A81" s="8" t="s">
        <v>123</v>
      </c>
      <c r="B81" s="196">
        <f>'[2]10'!B83</f>
        <v>84</v>
      </c>
      <c r="C81" s="197">
        <f>'[2]10'!C83</f>
        <v>0</v>
      </c>
      <c r="D81" s="197">
        <f>'[2]10'!D83</f>
        <v>0</v>
      </c>
      <c r="E81" s="197">
        <f>'[2]10'!E83</f>
        <v>0</v>
      </c>
      <c r="F81" s="15">
        <f t="shared" si="16"/>
        <v>84</v>
      </c>
      <c r="G81" s="196">
        <f>'[2]10'!H83</f>
        <v>67</v>
      </c>
      <c r="H81" s="197">
        <f>'[2]10'!I83</f>
        <v>0</v>
      </c>
      <c r="I81" s="197">
        <f>'[2]10'!J83</f>
        <v>0</v>
      </c>
      <c r="J81" s="197">
        <f>'[2]10'!K83</f>
        <v>0</v>
      </c>
      <c r="K81" s="15">
        <f t="shared" si="13"/>
        <v>67</v>
      </c>
      <c r="L81" s="18">
        <f>frq!C81</f>
        <v>1</v>
      </c>
      <c r="M81" s="167">
        <f t="shared" si="14"/>
        <v>66.599999999999994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66.599999999999994</v>
      </c>
      <c r="R81" s="18">
        <v>0.4</v>
      </c>
    </row>
    <row r="82" spans="1:18">
      <c r="A82" s="8" t="s">
        <v>124</v>
      </c>
      <c r="B82" s="196">
        <f>'[2]10'!B84</f>
        <v>84</v>
      </c>
      <c r="C82" s="197">
        <f>'[2]10'!C84</f>
        <v>0</v>
      </c>
      <c r="D82" s="197">
        <f>'[2]10'!D84</f>
        <v>0</v>
      </c>
      <c r="E82" s="197">
        <f>'[2]10'!E84</f>
        <v>0</v>
      </c>
      <c r="F82" s="15">
        <f t="shared" si="16"/>
        <v>84</v>
      </c>
      <c r="G82" s="196">
        <f>'[2]10'!H84</f>
        <v>67</v>
      </c>
      <c r="H82" s="197">
        <f>'[2]10'!I84</f>
        <v>0</v>
      </c>
      <c r="I82" s="197">
        <f>'[2]10'!J84</f>
        <v>0</v>
      </c>
      <c r="J82" s="197">
        <f>'[2]10'!K84</f>
        <v>0</v>
      </c>
      <c r="K82" s="15">
        <f t="shared" si="13"/>
        <v>67</v>
      </c>
      <c r="L82" s="18">
        <f>frq!C82</f>
        <v>1</v>
      </c>
      <c r="M82" s="167">
        <f t="shared" si="14"/>
        <v>66.599999999999994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66.599999999999994</v>
      </c>
      <c r="R82" s="18">
        <v>0.4</v>
      </c>
    </row>
    <row r="83" spans="1:18">
      <c r="A83" s="8" t="s">
        <v>125</v>
      </c>
      <c r="B83" s="196">
        <f>'[2]10'!B85</f>
        <v>84</v>
      </c>
      <c r="C83" s="197">
        <f>'[2]10'!C85</f>
        <v>0</v>
      </c>
      <c r="D83" s="197">
        <f>'[2]10'!D85</f>
        <v>0</v>
      </c>
      <c r="E83" s="197">
        <f>'[2]10'!E85</f>
        <v>0</v>
      </c>
      <c r="F83" s="15">
        <f t="shared" si="16"/>
        <v>84</v>
      </c>
      <c r="G83" s="196">
        <f>'[2]10'!H85</f>
        <v>69</v>
      </c>
      <c r="H83" s="197">
        <f>'[2]10'!I85</f>
        <v>0</v>
      </c>
      <c r="I83" s="197">
        <f>'[2]10'!J85</f>
        <v>0</v>
      </c>
      <c r="J83" s="197">
        <f>'[2]10'!K85</f>
        <v>0</v>
      </c>
      <c r="K83" s="15">
        <f t="shared" si="13"/>
        <v>69</v>
      </c>
      <c r="L83" s="18">
        <f>frq!C83</f>
        <v>1</v>
      </c>
      <c r="M83" s="167">
        <f t="shared" si="14"/>
        <v>68.599999999999994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68.599999999999994</v>
      </c>
      <c r="R83" s="18">
        <v>0.4</v>
      </c>
    </row>
    <row r="84" spans="1:18">
      <c r="A84" s="8" t="s">
        <v>126</v>
      </c>
      <c r="B84" s="196">
        <f>'[2]10'!B86</f>
        <v>84</v>
      </c>
      <c r="C84" s="197">
        <f>'[2]10'!C86</f>
        <v>0</v>
      </c>
      <c r="D84" s="197">
        <f>'[2]10'!D86</f>
        <v>0</v>
      </c>
      <c r="E84" s="197">
        <f>'[2]10'!E86</f>
        <v>0</v>
      </c>
      <c r="F84" s="15">
        <f t="shared" si="16"/>
        <v>84</v>
      </c>
      <c r="G84" s="196">
        <f>'[2]10'!H86</f>
        <v>69</v>
      </c>
      <c r="H84" s="197">
        <f>'[2]10'!I86</f>
        <v>0</v>
      </c>
      <c r="I84" s="197">
        <f>'[2]10'!J86</f>
        <v>0</v>
      </c>
      <c r="J84" s="197">
        <f>'[2]10'!K86</f>
        <v>0</v>
      </c>
      <c r="K84" s="15">
        <f t="shared" si="13"/>
        <v>69</v>
      </c>
      <c r="L84" s="18">
        <f>frq!C84</f>
        <v>1</v>
      </c>
      <c r="M84" s="167">
        <f t="shared" si="14"/>
        <v>68.599999999999994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68.599999999999994</v>
      </c>
      <c r="R84" s="18">
        <v>0.4</v>
      </c>
    </row>
    <row r="85" spans="1:18">
      <c r="A85" s="8" t="s">
        <v>127</v>
      </c>
      <c r="B85" s="196">
        <f>'[2]10'!B87</f>
        <v>84</v>
      </c>
      <c r="C85" s="197">
        <f>'[2]10'!C87</f>
        <v>0</v>
      </c>
      <c r="D85" s="197">
        <f>'[2]10'!D87</f>
        <v>0</v>
      </c>
      <c r="E85" s="197">
        <f>'[2]10'!E87</f>
        <v>0</v>
      </c>
      <c r="F85" s="15">
        <f t="shared" si="16"/>
        <v>84</v>
      </c>
      <c r="G85" s="196">
        <f>'[2]10'!H87</f>
        <v>69</v>
      </c>
      <c r="H85" s="197">
        <f>'[2]10'!I87</f>
        <v>0</v>
      </c>
      <c r="I85" s="197">
        <f>'[2]10'!J87</f>
        <v>0</v>
      </c>
      <c r="J85" s="197">
        <f>'[2]10'!K87</f>
        <v>0</v>
      </c>
      <c r="K85" s="15">
        <f t="shared" si="13"/>
        <v>69</v>
      </c>
      <c r="L85" s="18">
        <f>frq!C85</f>
        <v>1</v>
      </c>
      <c r="M85" s="167">
        <f t="shared" si="14"/>
        <v>68.599999999999994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68.599999999999994</v>
      </c>
      <c r="R85" s="18">
        <v>0.4</v>
      </c>
    </row>
    <row r="86" spans="1:18">
      <c r="A86" s="8" t="s">
        <v>128</v>
      </c>
      <c r="B86" s="196">
        <f>'[2]10'!B88</f>
        <v>84</v>
      </c>
      <c r="C86" s="197">
        <f>'[2]10'!C88</f>
        <v>0</v>
      </c>
      <c r="D86" s="197">
        <f>'[2]10'!D88</f>
        <v>0</v>
      </c>
      <c r="E86" s="197">
        <f>'[2]10'!E88</f>
        <v>0</v>
      </c>
      <c r="F86" s="15">
        <f t="shared" si="16"/>
        <v>84</v>
      </c>
      <c r="G86" s="196">
        <f>'[2]10'!H88</f>
        <v>69</v>
      </c>
      <c r="H86" s="197">
        <f>'[2]10'!I88</f>
        <v>0</v>
      </c>
      <c r="I86" s="197">
        <f>'[2]10'!J88</f>
        <v>0</v>
      </c>
      <c r="J86" s="197">
        <f>'[2]10'!K88</f>
        <v>0</v>
      </c>
      <c r="K86" s="15">
        <f t="shared" si="13"/>
        <v>69</v>
      </c>
      <c r="L86" s="18">
        <f>frq!C86</f>
        <v>1</v>
      </c>
      <c r="M86" s="167">
        <f t="shared" si="14"/>
        <v>68.599999999999994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68.599999999999994</v>
      </c>
      <c r="R86" s="18">
        <v>0.4</v>
      </c>
    </row>
    <row r="87" spans="1:18">
      <c r="A87" s="8" t="s">
        <v>129</v>
      </c>
      <c r="B87" s="196">
        <f>'[2]10'!B89</f>
        <v>84</v>
      </c>
      <c r="C87" s="197">
        <f>'[2]10'!C89</f>
        <v>0</v>
      </c>
      <c r="D87" s="197">
        <f>'[2]10'!D89</f>
        <v>0</v>
      </c>
      <c r="E87" s="197">
        <f>'[2]10'!E89</f>
        <v>0</v>
      </c>
      <c r="F87" s="15">
        <f t="shared" si="16"/>
        <v>84</v>
      </c>
      <c r="G87" s="196">
        <f>'[2]10'!H89</f>
        <v>69</v>
      </c>
      <c r="H87" s="197">
        <f>'[2]10'!I89</f>
        <v>0</v>
      </c>
      <c r="I87" s="197">
        <f>'[2]10'!J89</f>
        <v>0</v>
      </c>
      <c r="J87" s="197">
        <f>'[2]10'!K89</f>
        <v>0</v>
      </c>
      <c r="K87" s="15">
        <f t="shared" si="13"/>
        <v>69</v>
      </c>
      <c r="L87" s="18">
        <f>frq!C87</f>
        <v>1</v>
      </c>
      <c r="M87" s="167">
        <f t="shared" si="14"/>
        <v>68.599999999999994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68.599999999999994</v>
      </c>
      <c r="R87" s="18">
        <v>0.4</v>
      </c>
    </row>
    <row r="88" spans="1:18">
      <c r="A88" s="8" t="s">
        <v>130</v>
      </c>
      <c r="B88" s="196">
        <f>'[2]10'!B90</f>
        <v>84</v>
      </c>
      <c r="C88" s="197">
        <f>'[2]10'!C90</f>
        <v>0</v>
      </c>
      <c r="D88" s="197">
        <f>'[2]10'!D90</f>
        <v>0</v>
      </c>
      <c r="E88" s="197">
        <f>'[2]10'!E90</f>
        <v>0</v>
      </c>
      <c r="F88" s="15">
        <f t="shared" si="16"/>
        <v>84</v>
      </c>
      <c r="G88" s="196">
        <f>'[2]10'!H90</f>
        <v>69</v>
      </c>
      <c r="H88" s="197">
        <f>'[2]10'!I90</f>
        <v>0</v>
      </c>
      <c r="I88" s="197">
        <f>'[2]10'!J90</f>
        <v>0</v>
      </c>
      <c r="J88" s="197">
        <f>'[2]10'!K90</f>
        <v>0</v>
      </c>
      <c r="K88" s="15">
        <f t="shared" si="13"/>
        <v>69</v>
      </c>
      <c r="L88" s="18">
        <f>frq!C88</f>
        <v>1</v>
      </c>
      <c r="M88" s="167">
        <f t="shared" si="14"/>
        <v>68.599999999999994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68.599999999999994</v>
      </c>
      <c r="R88" s="18">
        <v>0.4</v>
      </c>
    </row>
    <row r="89" spans="1:18">
      <c r="A89" s="8" t="s">
        <v>131</v>
      </c>
      <c r="B89" s="196">
        <f>'[2]10'!B91</f>
        <v>84</v>
      </c>
      <c r="C89" s="197">
        <f>'[2]10'!C91</f>
        <v>0</v>
      </c>
      <c r="D89" s="197">
        <f>'[2]10'!D91</f>
        <v>0</v>
      </c>
      <c r="E89" s="197">
        <f>'[2]10'!E91</f>
        <v>0</v>
      </c>
      <c r="F89" s="15">
        <f t="shared" si="16"/>
        <v>84</v>
      </c>
      <c r="G89" s="196">
        <f>'[2]10'!H91</f>
        <v>69</v>
      </c>
      <c r="H89" s="197">
        <f>'[2]10'!I91</f>
        <v>0</v>
      </c>
      <c r="I89" s="197">
        <f>'[2]10'!J91</f>
        <v>0</v>
      </c>
      <c r="J89" s="197">
        <f>'[2]10'!K91</f>
        <v>0</v>
      </c>
      <c r="K89" s="15">
        <f t="shared" si="13"/>
        <v>69</v>
      </c>
      <c r="L89" s="18">
        <f>frq!C89</f>
        <v>1</v>
      </c>
      <c r="M89" s="167">
        <f t="shared" si="14"/>
        <v>68.599999999999994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68.599999999999994</v>
      </c>
      <c r="R89" s="18">
        <v>0.4</v>
      </c>
    </row>
    <row r="90" spans="1:18">
      <c r="A90" s="8" t="s">
        <v>132</v>
      </c>
      <c r="B90" s="196">
        <f>'[2]10'!B92</f>
        <v>84</v>
      </c>
      <c r="C90" s="197">
        <f>'[2]10'!C92</f>
        <v>0</v>
      </c>
      <c r="D90" s="197">
        <f>'[2]10'!D92</f>
        <v>0</v>
      </c>
      <c r="E90" s="197">
        <f>'[2]10'!E92</f>
        <v>0</v>
      </c>
      <c r="F90" s="15">
        <f t="shared" si="16"/>
        <v>84</v>
      </c>
      <c r="G90" s="196">
        <f>'[2]10'!H92</f>
        <v>69</v>
      </c>
      <c r="H90" s="197">
        <f>'[2]10'!I92</f>
        <v>0</v>
      </c>
      <c r="I90" s="197">
        <f>'[2]10'!J92</f>
        <v>0</v>
      </c>
      <c r="J90" s="197">
        <f>'[2]10'!K92</f>
        <v>0</v>
      </c>
      <c r="K90" s="15">
        <f t="shared" si="13"/>
        <v>69</v>
      </c>
      <c r="L90" s="18">
        <f>frq!C90</f>
        <v>1</v>
      </c>
      <c r="M90" s="167">
        <f t="shared" si="14"/>
        <v>68.599999999999994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68.599999999999994</v>
      </c>
      <c r="R90" s="18">
        <v>0.4</v>
      </c>
    </row>
    <row r="91" spans="1:18">
      <c r="A91" s="8" t="s">
        <v>133</v>
      </c>
      <c r="B91" s="196">
        <f>'[2]10'!B93</f>
        <v>84</v>
      </c>
      <c r="C91" s="197">
        <f>'[2]10'!C93</f>
        <v>0</v>
      </c>
      <c r="D91" s="197">
        <f>'[2]10'!D93</f>
        <v>0</v>
      </c>
      <c r="E91" s="197">
        <f>'[2]10'!E93</f>
        <v>0</v>
      </c>
      <c r="F91" s="15">
        <f t="shared" si="16"/>
        <v>84</v>
      </c>
      <c r="G91" s="196">
        <f>'[2]10'!H93</f>
        <v>69</v>
      </c>
      <c r="H91" s="197">
        <f>'[2]10'!I93</f>
        <v>0</v>
      </c>
      <c r="I91" s="197">
        <f>'[2]10'!J93</f>
        <v>0</v>
      </c>
      <c r="J91" s="197">
        <f>'[2]10'!K93</f>
        <v>0</v>
      </c>
      <c r="K91" s="15">
        <f t="shared" si="13"/>
        <v>69</v>
      </c>
      <c r="L91" s="18">
        <f>frq!C91</f>
        <v>1</v>
      </c>
      <c r="M91" s="167">
        <f t="shared" si="14"/>
        <v>68.599999999999994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68.599999999999994</v>
      </c>
      <c r="R91" s="18">
        <v>0.4</v>
      </c>
    </row>
    <row r="92" spans="1:18">
      <c r="A92" s="8" t="s">
        <v>134</v>
      </c>
      <c r="B92" s="196">
        <f>'[2]10'!B94</f>
        <v>84</v>
      </c>
      <c r="C92" s="197">
        <f>'[2]10'!C94</f>
        <v>0</v>
      </c>
      <c r="D92" s="197">
        <f>'[2]10'!D94</f>
        <v>0</v>
      </c>
      <c r="E92" s="197">
        <f>'[2]10'!E94</f>
        <v>0</v>
      </c>
      <c r="F92" s="15">
        <f t="shared" si="16"/>
        <v>84</v>
      </c>
      <c r="G92" s="196">
        <f>'[2]10'!H94</f>
        <v>69</v>
      </c>
      <c r="H92" s="197">
        <f>'[2]10'!I94</f>
        <v>0</v>
      </c>
      <c r="I92" s="197">
        <f>'[2]10'!J94</f>
        <v>0</v>
      </c>
      <c r="J92" s="197">
        <f>'[2]10'!K94</f>
        <v>0</v>
      </c>
      <c r="K92" s="15">
        <f t="shared" si="13"/>
        <v>69</v>
      </c>
      <c r="L92" s="18">
        <f>frq!C92</f>
        <v>1</v>
      </c>
      <c r="M92" s="167">
        <f t="shared" si="14"/>
        <v>68.599999999999994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68.599999999999994</v>
      </c>
      <c r="R92" s="18">
        <v>0.4</v>
      </c>
    </row>
    <row r="93" spans="1:18">
      <c r="A93" s="8" t="s">
        <v>135</v>
      </c>
      <c r="B93" s="196">
        <f>'[2]10'!B95</f>
        <v>84</v>
      </c>
      <c r="C93" s="197">
        <f>'[2]10'!C95</f>
        <v>0</v>
      </c>
      <c r="D93" s="197">
        <f>'[2]10'!D95</f>
        <v>0</v>
      </c>
      <c r="E93" s="197">
        <f>'[2]10'!E95</f>
        <v>0</v>
      </c>
      <c r="F93" s="15">
        <f t="shared" si="16"/>
        <v>84</v>
      </c>
      <c r="G93" s="196">
        <f>'[2]10'!H95</f>
        <v>69</v>
      </c>
      <c r="H93" s="197">
        <f>'[2]10'!I95</f>
        <v>0</v>
      </c>
      <c r="I93" s="197">
        <f>'[2]10'!J95</f>
        <v>0</v>
      </c>
      <c r="J93" s="197">
        <f>'[2]10'!K95</f>
        <v>0</v>
      </c>
      <c r="K93" s="15">
        <f t="shared" si="13"/>
        <v>69</v>
      </c>
      <c r="L93" s="18">
        <f>frq!C93</f>
        <v>1</v>
      </c>
      <c r="M93" s="167">
        <f t="shared" si="14"/>
        <v>68.599999999999994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68.599999999999994</v>
      </c>
      <c r="R93" s="18">
        <v>0.4</v>
      </c>
    </row>
    <row r="94" spans="1:18">
      <c r="A94" s="8" t="s">
        <v>136</v>
      </c>
      <c r="B94" s="196">
        <f>'[2]10'!B96</f>
        <v>84</v>
      </c>
      <c r="C94" s="197">
        <f>'[2]10'!C96</f>
        <v>0</v>
      </c>
      <c r="D94" s="197">
        <f>'[2]10'!D96</f>
        <v>0</v>
      </c>
      <c r="E94" s="197">
        <f>'[2]10'!E96</f>
        <v>0</v>
      </c>
      <c r="F94" s="15">
        <f t="shared" si="16"/>
        <v>84</v>
      </c>
      <c r="G94" s="196">
        <f>'[2]10'!H96</f>
        <v>69</v>
      </c>
      <c r="H94" s="197">
        <f>'[2]10'!I96</f>
        <v>0</v>
      </c>
      <c r="I94" s="197">
        <f>'[2]10'!J96</f>
        <v>0</v>
      </c>
      <c r="J94" s="197">
        <f>'[2]10'!K96</f>
        <v>0</v>
      </c>
      <c r="K94" s="15">
        <f t="shared" si="13"/>
        <v>69</v>
      </c>
      <c r="L94" s="18">
        <f>frq!C94</f>
        <v>1</v>
      </c>
      <c r="M94" s="167">
        <f t="shared" si="14"/>
        <v>68.599999999999994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68.599999999999994</v>
      </c>
      <c r="R94" s="18">
        <v>0.4</v>
      </c>
    </row>
    <row r="95" spans="1:18">
      <c r="A95" s="8" t="s">
        <v>137</v>
      </c>
      <c r="B95" s="196">
        <f>'[2]10'!B97</f>
        <v>84</v>
      </c>
      <c r="C95" s="197">
        <f>'[2]10'!C97</f>
        <v>0</v>
      </c>
      <c r="D95" s="197">
        <f>'[2]10'!D97</f>
        <v>0</v>
      </c>
      <c r="E95" s="197">
        <f>'[2]10'!E97</f>
        <v>0</v>
      </c>
      <c r="F95" s="15">
        <f t="shared" si="16"/>
        <v>84</v>
      </c>
      <c r="G95" s="196">
        <f>'[2]10'!H97</f>
        <v>69</v>
      </c>
      <c r="H95" s="197">
        <f>'[2]10'!I97</f>
        <v>0</v>
      </c>
      <c r="I95" s="197">
        <f>'[2]10'!J97</f>
        <v>0</v>
      </c>
      <c r="J95" s="197">
        <f>'[2]10'!K97</f>
        <v>0</v>
      </c>
      <c r="K95" s="15">
        <f t="shared" si="13"/>
        <v>69</v>
      </c>
      <c r="L95" s="18">
        <f>frq!C95</f>
        <v>1</v>
      </c>
      <c r="M95" s="167">
        <f t="shared" si="14"/>
        <v>68.599999999999994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68.599999999999994</v>
      </c>
      <c r="R95" s="18">
        <v>0.4</v>
      </c>
    </row>
    <row r="96" spans="1:18">
      <c r="A96" s="8" t="s">
        <v>138</v>
      </c>
      <c r="B96" s="196">
        <f>'[2]10'!B98</f>
        <v>84</v>
      </c>
      <c r="C96" s="197">
        <f>'[2]10'!C98</f>
        <v>0</v>
      </c>
      <c r="D96" s="197">
        <f>'[2]10'!D98</f>
        <v>0</v>
      </c>
      <c r="E96" s="197">
        <f>'[2]10'!E98</f>
        <v>0</v>
      </c>
      <c r="F96" s="15">
        <f t="shared" si="16"/>
        <v>84</v>
      </c>
      <c r="G96" s="196">
        <f>'[2]10'!H98</f>
        <v>69</v>
      </c>
      <c r="H96" s="197">
        <f>'[2]10'!I98</f>
        <v>0</v>
      </c>
      <c r="I96" s="197">
        <f>'[2]10'!J98</f>
        <v>0</v>
      </c>
      <c r="J96" s="197">
        <f>'[2]10'!K98</f>
        <v>0</v>
      </c>
      <c r="K96" s="15">
        <f t="shared" si="13"/>
        <v>69</v>
      </c>
      <c r="L96" s="18">
        <f>frq!C96</f>
        <v>1</v>
      </c>
      <c r="M96" s="167">
        <f t="shared" si="14"/>
        <v>68.599999999999994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68.599999999999994</v>
      </c>
      <c r="R96" s="18">
        <v>0.4</v>
      </c>
    </row>
    <row r="97" spans="1:18">
      <c r="A97" s="8" t="s">
        <v>139</v>
      </c>
      <c r="B97" s="196">
        <f>'[2]10'!B99</f>
        <v>84</v>
      </c>
      <c r="C97" s="197">
        <f>'[2]10'!C99</f>
        <v>0</v>
      </c>
      <c r="D97" s="197">
        <f>'[2]10'!D99</f>
        <v>0</v>
      </c>
      <c r="E97" s="197">
        <f>'[2]10'!E99</f>
        <v>0</v>
      </c>
      <c r="F97" s="15">
        <f t="shared" si="16"/>
        <v>84</v>
      </c>
      <c r="G97" s="196">
        <f>'[2]10'!H99</f>
        <v>69</v>
      </c>
      <c r="H97" s="197">
        <f>'[2]10'!I99</f>
        <v>0</v>
      </c>
      <c r="I97" s="197">
        <f>'[2]10'!J99</f>
        <v>0</v>
      </c>
      <c r="J97" s="197">
        <f>'[2]10'!K99</f>
        <v>0</v>
      </c>
      <c r="K97" s="15">
        <f t="shared" si="13"/>
        <v>69</v>
      </c>
      <c r="L97" s="18">
        <f>frq!C97</f>
        <v>1</v>
      </c>
      <c r="M97" s="167">
        <f t="shared" si="14"/>
        <v>68.599999999999994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68.599999999999994</v>
      </c>
      <c r="R97" s="18">
        <v>0.4</v>
      </c>
    </row>
    <row r="98" spans="1:18" ht="15.75" thickBot="1">
      <c r="A98" s="8" t="s">
        <v>140</v>
      </c>
      <c r="B98" s="196">
        <f>'[2]10'!B100</f>
        <v>84</v>
      </c>
      <c r="C98" s="197">
        <f>'[2]10'!C100</f>
        <v>0</v>
      </c>
      <c r="D98" s="197">
        <f>'[2]10'!D100</f>
        <v>0</v>
      </c>
      <c r="E98" s="197">
        <f>'[2]10'!E100</f>
        <v>0</v>
      </c>
      <c r="F98" s="15">
        <f t="shared" si="16"/>
        <v>84</v>
      </c>
      <c r="G98" s="196">
        <f>'[2]10'!H100</f>
        <v>69</v>
      </c>
      <c r="H98" s="197">
        <f>'[2]10'!I100</f>
        <v>0</v>
      </c>
      <c r="I98" s="197">
        <f>'[2]10'!J100</f>
        <v>0</v>
      </c>
      <c r="J98" s="197">
        <f>'[2]10'!K100</f>
        <v>0</v>
      </c>
      <c r="K98" s="15">
        <f t="shared" si="13"/>
        <v>69</v>
      </c>
      <c r="L98" s="18">
        <f>frq!C98</f>
        <v>1</v>
      </c>
      <c r="M98" s="167">
        <f t="shared" si="14"/>
        <v>68.599999999999994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68.599999999999994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0.21</v>
      </c>
      <c r="D99" s="171">
        <f t="shared" si="17"/>
        <v>0</v>
      </c>
      <c r="E99" s="171">
        <f t="shared" si="17"/>
        <v>0</v>
      </c>
      <c r="F99" s="171">
        <f t="shared" si="17"/>
        <v>2.226</v>
      </c>
      <c r="G99" s="171">
        <f t="shared" si="17"/>
        <v>1.6392500000000001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1.6392500000000001</v>
      </c>
      <c r="L99" s="171">
        <f t="shared" si="17"/>
        <v>2.4E-2</v>
      </c>
      <c r="M99" s="171">
        <f t="shared" si="17"/>
        <v>1.6269500000000034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1.6269500000000034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980</v>
      </c>
      <c r="G3" s="16">
        <f>'[3]10'!G5</f>
        <v>0</v>
      </c>
      <c r="H3" s="17">
        <f>SUM(B3:G3)</f>
        <v>1300</v>
      </c>
      <c r="I3" s="15">
        <f>'[3]10'!J5</f>
        <v>251.6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251.6</v>
      </c>
      <c r="P3" s="18">
        <f>frq!C3</f>
        <v>1</v>
      </c>
      <c r="Q3" s="15">
        <f t="shared" ref="Q3:V18" si="0">IF($P3=1,I3,IF(AND($P3=0.985,I3&gt;0.985*B3),B3*0.985,IF(AND($P3=0.965,I3&gt;0.965*B3),0.965*B3,I3)))</f>
        <v>251.6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251.6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188.20000000000002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188.20000000000002</v>
      </c>
      <c r="AT3" s="8">
        <v>31</v>
      </c>
      <c r="AU3" s="8">
        <v>31</v>
      </c>
      <c r="AW3" s="199">
        <v>31.7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31.7</v>
      </c>
      <c r="BD3" s="199">
        <v>31.7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31.7</v>
      </c>
      <c r="BL3" s="8">
        <f>AT3</f>
        <v>31</v>
      </c>
      <c r="BM3" s="8">
        <f>AU3</f>
        <v>31</v>
      </c>
      <c r="BN3" s="8">
        <f>BC3</f>
        <v>31.7</v>
      </c>
      <c r="BO3" s="8">
        <f>BJ3</f>
        <v>31.7</v>
      </c>
      <c r="BP3" s="182">
        <f>BL3-BN3</f>
        <v>-0.69999999999999929</v>
      </c>
      <c r="BQ3" s="182">
        <f>BM3-BO3</f>
        <v>-0.69999999999999929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980</v>
      </c>
      <c r="G4" s="16">
        <f>'[3]10'!G6</f>
        <v>0</v>
      </c>
      <c r="H4" s="17">
        <f>SUM(B4:G4)</f>
        <v>1300</v>
      </c>
      <c r="I4" s="15">
        <f>'[3]10'!J6</f>
        <v>315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</v>
      </c>
      <c r="AU4" s="8">
        <v>31</v>
      </c>
      <c r="AW4" s="199">
        <v>31.7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31.7</v>
      </c>
      <c r="BD4" s="199">
        <v>31.7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31.7</v>
      </c>
      <c r="BL4" s="8">
        <f t="shared" ref="BL4:BL67" si="21">AT4</f>
        <v>31</v>
      </c>
      <c r="BM4" s="8">
        <f t="shared" ref="BM4:BM67" si="22">AU4</f>
        <v>31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-0.69999999999999929</v>
      </c>
      <c r="BQ4" s="182">
        <f t="shared" ref="BQ4:BQ67" si="26">BM4-BO4</f>
        <v>-0.69999999999999929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980</v>
      </c>
      <c r="G5" s="16">
        <f>'[3]10'!G7</f>
        <v>0</v>
      </c>
      <c r="H5" s="17">
        <f t="shared" ref="H5:H68" si="27">SUM(B5:G5)</f>
        <v>1300</v>
      </c>
      <c r="I5" s="15">
        <f>'[3]10'!J7</f>
        <v>315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</v>
      </c>
      <c r="AU5" s="8">
        <v>31</v>
      </c>
      <c r="AW5" s="199">
        <v>31.7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31.7</v>
      </c>
      <c r="BD5" s="199">
        <v>31.7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31.7</v>
      </c>
      <c r="BL5" s="8">
        <f t="shared" si="21"/>
        <v>31</v>
      </c>
      <c r="BM5" s="8">
        <f t="shared" si="22"/>
        <v>31</v>
      </c>
      <c r="BN5" s="8">
        <f t="shared" si="23"/>
        <v>31.7</v>
      </c>
      <c r="BO5" s="8">
        <f t="shared" si="24"/>
        <v>31.7</v>
      </c>
      <c r="BP5" s="182">
        <f t="shared" si="25"/>
        <v>-0.69999999999999929</v>
      </c>
      <c r="BQ5" s="182">
        <f t="shared" si="26"/>
        <v>-0.69999999999999929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980</v>
      </c>
      <c r="G6" s="16">
        <f>'[3]10'!G8</f>
        <v>0</v>
      </c>
      <c r="H6" s="17">
        <f t="shared" si="27"/>
        <v>1300</v>
      </c>
      <c r="I6" s="15">
        <f>'[3]10'!J8</f>
        <v>315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</v>
      </c>
      <c r="AU6" s="8">
        <v>31</v>
      </c>
      <c r="AW6" s="199">
        <v>31.7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31.7</v>
      </c>
      <c r="BD6" s="199">
        <v>31.7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31.7</v>
      </c>
      <c r="BL6" s="8">
        <f t="shared" si="21"/>
        <v>31</v>
      </c>
      <c r="BM6" s="8">
        <f t="shared" si="22"/>
        <v>31</v>
      </c>
      <c r="BN6" s="8">
        <f t="shared" si="23"/>
        <v>31.7</v>
      </c>
      <c r="BO6" s="8">
        <f t="shared" si="24"/>
        <v>31.7</v>
      </c>
      <c r="BP6" s="182">
        <f t="shared" si="25"/>
        <v>-0.69999999999999929</v>
      </c>
      <c r="BQ6" s="182">
        <f t="shared" si="26"/>
        <v>-0.69999999999999929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980</v>
      </c>
      <c r="G7" s="16">
        <f>'[3]10'!G9</f>
        <v>0</v>
      </c>
      <c r="H7" s="17">
        <f t="shared" si="27"/>
        <v>1300</v>
      </c>
      <c r="I7" s="15">
        <f>'[3]10'!J9</f>
        <v>315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</v>
      </c>
      <c r="AU7" s="8">
        <v>31</v>
      </c>
      <c r="AW7" s="199">
        <v>31.7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31.7</v>
      </c>
      <c r="BD7" s="199">
        <v>31.7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31.7</v>
      </c>
      <c r="BL7" s="8">
        <f t="shared" si="21"/>
        <v>31</v>
      </c>
      <c r="BM7" s="8">
        <f t="shared" si="22"/>
        <v>31</v>
      </c>
      <c r="BN7" s="8">
        <f t="shared" si="23"/>
        <v>31.7</v>
      </c>
      <c r="BO7" s="8">
        <f t="shared" si="24"/>
        <v>31.7</v>
      </c>
      <c r="BP7" s="182">
        <f t="shared" si="25"/>
        <v>-0.69999999999999929</v>
      </c>
      <c r="BQ7" s="182">
        <f t="shared" si="26"/>
        <v>-0.69999999999999929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980</v>
      </c>
      <c r="G8" s="16">
        <f>'[3]10'!G10</f>
        <v>0</v>
      </c>
      <c r="H8" s="17">
        <f t="shared" si="27"/>
        <v>1300</v>
      </c>
      <c r="I8" s="15">
        <f>'[3]10'!J10</f>
        <v>315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</v>
      </c>
      <c r="AU8" s="8">
        <v>31</v>
      </c>
      <c r="AW8" s="199">
        <v>31.7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31.7</v>
      </c>
      <c r="BD8" s="199">
        <v>31.7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31.7</v>
      </c>
      <c r="BL8" s="8">
        <f t="shared" si="21"/>
        <v>31</v>
      </c>
      <c r="BM8" s="8">
        <f t="shared" si="22"/>
        <v>31</v>
      </c>
      <c r="BN8" s="8">
        <f t="shared" si="23"/>
        <v>31.7</v>
      </c>
      <c r="BO8" s="8">
        <f t="shared" si="24"/>
        <v>31.7</v>
      </c>
      <c r="BP8" s="182">
        <f t="shared" si="25"/>
        <v>-0.69999999999999929</v>
      </c>
      <c r="BQ8" s="182">
        <f t="shared" si="26"/>
        <v>-0.69999999999999929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980</v>
      </c>
      <c r="G9" s="16">
        <f>'[3]10'!G11</f>
        <v>0</v>
      </c>
      <c r="H9" s="17">
        <f t="shared" si="27"/>
        <v>1300</v>
      </c>
      <c r="I9" s="15">
        <f>'[3]10'!J11</f>
        <v>315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</v>
      </c>
      <c r="AU9" s="8">
        <v>31</v>
      </c>
      <c r="AW9" s="199">
        <v>31.7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31.7</v>
      </c>
      <c r="BD9" s="199">
        <v>31.7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31.7</v>
      </c>
      <c r="BL9" s="8">
        <f t="shared" si="21"/>
        <v>31</v>
      </c>
      <c r="BM9" s="8">
        <f t="shared" si="22"/>
        <v>31</v>
      </c>
      <c r="BN9" s="8">
        <f t="shared" si="23"/>
        <v>31.7</v>
      </c>
      <c r="BO9" s="8">
        <f t="shared" si="24"/>
        <v>31.7</v>
      </c>
      <c r="BP9" s="182">
        <f t="shared" si="25"/>
        <v>-0.69999999999999929</v>
      </c>
      <c r="BQ9" s="182">
        <f t="shared" si="26"/>
        <v>-0.69999999999999929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980</v>
      </c>
      <c r="G10" s="16">
        <f>'[3]10'!G12</f>
        <v>0</v>
      </c>
      <c r="H10" s="17">
        <f t="shared" si="27"/>
        <v>1300</v>
      </c>
      <c r="I10" s="15">
        <f>'[3]10'!J12</f>
        <v>315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</v>
      </c>
      <c r="AU10" s="8">
        <v>31</v>
      </c>
      <c r="AW10" s="199">
        <v>31.7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31.7</v>
      </c>
      <c r="BD10" s="199">
        <v>31.7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31.7</v>
      </c>
      <c r="BL10" s="8">
        <f t="shared" si="21"/>
        <v>31</v>
      </c>
      <c r="BM10" s="8">
        <f t="shared" si="22"/>
        <v>31</v>
      </c>
      <c r="BN10" s="8">
        <f t="shared" si="23"/>
        <v>31.7</v>
      </c>
      <c r="BO10" s="8">
        <f t="shared" si="24"/>
        <v>31.7</v>
      </c>
      <c r="BP10" s="182">
        <f t="shared" si="25"/>
        <v>-0.69999999999999929</v>
      </c>
      <c r="BQ10" s="182">
        <f t="shared" si="26"/>
        <v>-0.69999999999999929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980</v>
      </c>
      <c r="G11" s="16">
        <f>'[3]10'!G13</f>
        <v>0</v>
      </c>
      <c r="H11" s="17">
        <f t="shared" si="27"/>
        <v>1300</v>
      </c>
      <c r="I11" s="15">
        <f>'[3]10'!J13</f>
        <v>315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31.7</v>
      </c>
      <c r="AE11" s="8">
        <f t="shared" si="11"/>
        <v>31.7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31.7</v>
      </c>
      <c r="AL11" s="8">
        <f t="shared" si="3"/>
        <v>251.60000000000002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251.60000000000002</v>
      </c>
      <c r="AT11" s="8">
        <v>31</v>
      </c>
      <c r="AU11" s="8">
        <v>31</v>
      </c>
      <c r="AW11" s="199">
        <v>31.7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31.7</v>
      </c>
      <c r="BD11" s="199">
        <v>31.7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31.7</v>
      </c>
      <c r="BL11" s="8">
        <f t="shared" si="21"/>
        <v>31</v>
      </c>
      <c r="BM11" s="8">
        <f t="shared" si="22"/>
        <v>31</v>
      </c>
      <c r="BN11" s="8">
        <f t="shared" si="23"/>
        <v>31.7</v>
      </c>
      <c r="BO11" s="8">
        <f t="shared" si="24"/>
        <v>31.7</v>
      </c>
      <c r="BP11" s="182">
        <f t="shared" si="25"/>
        <v>-0.69999999999999929</v>
      </c>
      <c r="BQ11" s="182">
        <f t="shared" si="26"/>
        <v>-0.69999999999999929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980</v>
      </c>
      <c r="G12" s="16">
        <f>'[3]10'!G14</f>
        <v>0</v>
      </c>
      <c r="H12" s="17">
        <f t="shared" si="27"/>
        <v>1300</v>
      </c>
      <c r="I12" s="15">
        <f>'[3]10'!J14</f>
        <v>315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31.7</v>
      </c>
      <c r="AE12" s="8">
        <f t="shared" si="11"/>
        <v>31.7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31.7</v>
      </c>
      <c r="AL12" s="8">
        <f t="shared" si="3"/>
        <v>251.60000000000002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251.60000000000002</v>
      </c>
      <c r="AT12" s="8">
        <v>31</v>
      </c>
      <c r="AU12" s="8">
        <v>31</v>
      </c>
      <c r="AW12" s="199">
        <v>31.7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31.7</v>
      </c>
      <c r="BD12" s="199">
        <v>31.7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31.7</v>
      </c>
      <c r="BL12" s="8">
        <f t="shared" si="21"/>
        <v>31</v>
      </c>
      <c r="BM12" s="8">
        <f t="shared" si="22"/>
        <v>31</v>
      </c>
      <c r="BN12" s="8">
        <f t="shared" si="23"/>
        <v>31.7</v>
      </c>
      <c r="BO12" s="8">
        <f t="shared" si="24"/>
        <v>31.7</v>
      </c>
      <c r="BP12" s="182">
        <f t="shared" si="25"/>
        <v>-0.69999999999999929</v>
      </c>
      <c r="BQ12" s="182">
        <f t="shared" si="26"/>
        <v>-0.69999999999999929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980</v>
      </c>
      <c r="G13" s="16">
        <f>'[3]10'!G15</f>
        <v>0</v>
      </c>
      <c r="H13" s="17">
        <f t="shared" si="27"/>
        <v>1300</v>
      </c>
      <c r="I13" s="15">
        <f>'[3]10'!J15</f>
        <v>315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</v>
      </c>
      <c r="AU13" s="8">
        <v>31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</v>
      </c>
      <c r="BM13" s="8">
        <f t="shared" si="22"/>
        <v>31</v>
      </c>
      <c r="BN13" s="8">
        <f t="shared" si="23"/>
        <v>31.5</v>
      </c>
      <c r="BO13" s="8">
        <f t="shared" si="24"/>
        <v>31.5</v>
      </c>
      <c r="BP13" s="182">
        <f t="shared" si="25"/>
        <v>-0.5</v>
      </c>
      <c r="BQ13" s="182">
        <f t="shared" si="26"/>
        <v>-0.5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980</v>
      </c>
      <c r="G14" s="16">
        <f>'[3]10'!G16</f>
        <v>0</v>
      </c>
      <c r="H14" s="17">
        <f t="shared" si="27"/>
        <v>1300</v>
      </c>
      <c r="I14" s="15">
        <f>'[3]10'!J16</f>
        <v>315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252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</v>
      </c>
      <c r="AT14" s="8">
        <v>31</v>
      </c>
      <c r="AU14" s="8">
        <v>31</v>
      </c>
      <c r="AW14" s="199">
        <v>31.5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31.5</v>
      </c>
      <c r="BD14" s="199">
        <v>31.5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31.5</v>
      </c>
      <c r="BL14" s="8">
        <f t="shared" si="21"/>
        <v>31</v>
      </c>
      <c r="BM14" s="8">
        <f t="shared" si="22"/>
        <v>31</v>
      </c>
      <c r="BN14" s="8">
        <f t="shared" si="23"/>
        <v>31.5</v>
      </c>
      <c r="BO14" s="8">
        <f t="shared" si="24"/>
        <v>31.5</v>
      </c>
      <c r="BP14" s="182">
        <f t="shared" si="25"/>
        <v>-0.5</v>
      </c>
      <c r="BQ14" s="182">
        <f t="shared" si="26"/>
        <v>-0.5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980</v>
      </c>
      <c r="G15" s="16">
        <f>'[3]10'!G17</f>
        <v>0</v>
      </c>
      <c r="H15" s="17">
        <f t="shared" si="27"/>
        <v>1300</v>
      </c>
      <c r="I15" s="15">
        <f>'[3]10'!J17</f>
        <v>315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</v>
      </c>
      <c r="AU15" s="8">
        <v>31</v>
      </c>
      <c r="AW15" s="199">
        <v>31.5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31.5</v>
      </c>
      <c r="BD15" s="199">
        <v>31.5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31.5</v>
      </c>
      <c r="BL15" s="8">
        <f t="shared" si="21"/>
        <v>31</v>
      </c>
      <c r="BM15" s="8">
        <f t="shared" si="22"/>
        <v>31</v>
      </c>
      <c r="BN15" s="8">
        <f t="shared" si="23"/>
        <v>31.5</v>
      </c>
      <c r="BO15" s="8">
        <f t="shared" si="24"/>
        <v>31.5</v>
      </c>
      <c r="BP15" s="182">
        <f t="shared" si="25"/>
        <v>-0.5</v>
      </c>
      <c r="BQ15" s="182">
        <f t="shared" si="26"/>
        <v>-0.5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980</v>
      </c>
      <c r="G16" s="16">
        <f>'[3]10'!G18</f>
        <v>0</v>
      </c>
      <c r="H16" s="17">
        <f t="shared" si="27"/>
        <v>1300</v>
      </c>
      <c r="I16" s="15">
        <f>'[3]10'!J18</f>
        <v>315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252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</v>
      </c>
      <c r="AT16" s="8">
        <v>31</v>
      </c>
      <c r="AU16" s="8">
        <v>31</v>
      </c>
      <c r="AW16" s="199">
        <v>31.5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31.5</v>
      </c>
      <c r="BD16" s="199">
        <v>31.5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31.5</v>
      </c>
      <c r="BL16" s="8">
        <f t="shared" si="21"/>
        <v>31</v>
      </c>
      <c r="BM16" s="8">
        <f t="shared" si="22"/>
        <v>31</v>
      </c>
      <c r="BN16" s="8">
        <f t="shared" si="23"/>
        <v>31.5</v>
      </c>
      <c r="BO16" s="8">
        <f t="shared" si="24"/>
        <v>31.5</v>
      </c>
      <c r="BP16" s="182">
        <f t="shared" si="25"/>
        <v>-0.5</v>
      </c>
      <c r="BQ16" s="182">
        <f t="shared" si="26"/>
        <v>-0.5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980</v>
      </c>
      <c r="G17" s="16">
        <f>'[3]10'!G19</f>
        <v>0</v>
      </c>
      <c r="H17" s="17">
        <f t="shared" si="27"/>
        <v>1300</v>
      </c>
      <c r="I17" s="15">
        <f>'[3]10'!J19</f>
        <v>315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252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</v>
      </c>
      <c r="AT17" s="8">
        <v>31</v>
      </c>
      <c r="AU17" s="8">
        <v>31</v>
      </c>
      <c r="AW17" s="199">
        <v>31.5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31.5</v>
      </c>
      <c r="BD17" s="199">
        <v>31.5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31.5</v>
      </c>
      <c r="BL17" s="8">
        <f t="shared" si="21"/>
        <v>31</v>
      </c>
      <c r="BM17" s="8">
        <f t="shared" si="22"/>
        <v>31</v>
      </c>
      <c r="BN17" s="8">
        <f t="shared" si="23"/>
        <v>31.5</v>
      </c>
      <c r="BO17" s="8">
        <f t="shared" si="24"/>
        <v>31.5</v>
      </c>
      <c r="BP17" s="182">
        <f t="shared" si="25"/>
        <v>-0.5</v>
      </c>
      <c r="BQ17" s="182">
        <f t="shared" si="26"/>
        <v>-0.5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980</v>
      </c>
      <c r="G18" s="16">
        <f>'[3]10'!G20</f>
        <v>0</v>
      </c>
      <c r="H18" s="17">
        <f t="shared" si="27"/>
        <v>1300</v>
      </c>
      <c r="I18" s="15">
        <f>'[3]10'!J20</f>
        <v>315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252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</v>
      </c>
      <c r="AT18" s="8">
        <v>31</v>
      </c>
      <c r="AU18" s="8">
        <v>31</v>
      </c>
      <c r="AW18" s="199">
        <v>31.5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31.5</v>
      </c>
      <c r="BD18" s="199">
        <v>31.5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31.5</v>
      </c>
      <c r="BL18" s="8">
        <f t="shared" si="21"/>
        <v>31</v>
      </c>
      <c r="BM18" s="8">
        <f t="shared" si="22"/>
        <v>31</v>
      </c>
      <c r="BN18" s="8">
        <f t="shared" si="23"/>
        <v>31.5</v>
      </c>
      <c r="BO18" s="8">
        <f t="shared" si="24"/>
        <v>31.5</v>
      </c>
      <c r="BP18" s="182">
        <f t="shared" si="25"/>
        <v>-0.5</v>
      </c>
      <c r="BQ18" s="182">
        <f t="shared" si="26"/>
        <v>-0.5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980</v>
      </c>
      <c r="G19" s="16">
        <f>'[3]10'!G21</f>
        <v>0</v>
      </c>
      <c r="H19" s="17">
        <f t="shared" si="27"/>
        <v>1300</v>
      </c>
      <c r="I19" s="15">
        <f>'[3]10'!J21</f>
        <v>315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</v>
      </c>
      <c r="AU19" s="8">
        <v>31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</v>
      </c>
      <c r="BM19" s="8">
        <f t="shared" si="22"/>
        <v>31</v>
      </c>
      <c r="BN19" s="8">
        <f t="shared" si="23"/>
        <v>31.5</v>
      </c>
      <c r="BO19" s="8">
        <f t="shared" si="24"/>
        <v>31.5</v>
      </c>
      <c r="BP19" s="182">
        <f t="shared" si="25"/>
        <v>-0.5</v>
      </c>
      <c r="BQ19" s="182">
        <f t="shared" si="26"/>
        <v>-0.5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980</v>
      </c>
      <c r="G20" s="16">
        <f>'[3]10'!G22</f>
        <v>0</v>
      </c>
      <c r="H20" s="17">
        <f t="shared" si="27"/>
        <v>1300</v>
      </c>
      <c r="I20" s="15">
        <f>'[3]10'!J22</f>
        <v>315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252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</v>
      </c>
      <c r="AT20" s="8">
        <v>31</v>
      </c>
      <c r="AU20" s="8">
        <v>31</v>
      </c>
      <c r="AW20" s="199">
        <v>31.5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31.5</v>
      </c>
      <c r="BD20" s="199">
        <v>31.5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31.5</v>
      </c>
      <c r="BL20" s="8">
        <f t="shared" si="21"/>
        <v>31</v>
      </c>
      <c r="BM20" s="8">
        <f t="shared" si="22"/>
        <v>31</v>
      </c>
      <c r="BN20" s="8">
        <f t="shared" si="23"/>
        <v>31.5</v>
      </c>
      <c r="BO20" s="8">
        <f t="shared" si="24"/>
        <v>31.5</v>
      </c>
      <c r="BP20" s="182">
        <f t="shared" si="25"/>
        <v>-0.5</v>
      </c>
      <c r="BQ20" s="182">
        <f t="shared" si="26"/>
        <v>-0.5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980</v>
      </c>
      <c r="G21" s="16">
        <f>'[3]10'!G23</f>
        <v>0</v>
      </c>
      <c r="H21" s="17">
        <f t="shared" si="27"/>
        <v>1300</v>
      </c>
      <c r="I21" s="15">
        <f>'[3]10'!J23</f>
        <v>315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</v>
      </c>
      <c r="AU21" s="8">
        <v>31</v>
      </c>
      <c r="AW21" s="199">
        <v>31.5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31.5</v>
      </c>
      <c r="BD21" s="199">
        <v>31.5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31.5</v>
      </c>
      <c r="BL21" s="8">
        <f t="shared" si="21"/>
        <v>31</v>
      </c>
      <c r="BM21" s="8">
        <f t="shared" si="22"/>
        <v>31</v>
      </c>
      <c r="BN21" s="8">
        <f t="shared" si="23"/>
        <v>31.5</v>
      </c>
      <c r="BO21" s="8">
        <f t="shared" si="24"/>
        <v>31.5</v>
      </c>
      <c r="BP21" s="182">
        <f t="shared" si="25"/>
        <v>-0.5</v>
      </c>
      <c r="BQ21" s="182">
        <f t="shared" si="26"/>
        <v>-0.5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980</v>
      </c>
      <c r="G22" s="16">
        <f>'[3]10'!G24</f>
        <v>0</v>
      </c>
      <c r="H22" s="17">
        <f t="shared" si="27"/>
        <v>1300</v>
      </c>
      <c r="I22" s="15">
        <f>'[3]10'!J24</f>
        <v>315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</v>
      </c>
      <c r="AU22" s="8">
        <v>31</v>
      </c>
      <c r="AW22" s="199">
        <v>31.5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31.5</v>
      </c>
      <c r="BD22" s="199">
        <v>31.5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31.5</v>
      </c>
      <c r="BL22" s="8">
        <f t="shared" si="21"/>
        <v>31</v>
      </c>
      <c r="BM22" s="8">
        <f t="shared" si="22"/>
        <v>31</v>
      </c>
      <c r="BN22" s="8">
        <f t="shared" si="23"/>
        <v>31.5</v>
      </c>
      <c r="BO22" s="8">
        <f t="shared" si="24"/>
        <v>31.5</v>
      </c>
      <c r="BP22" s="182">
        <f t="shared" si="25"/>
        <v>-0.5</v>
      </c>
      <c r="BQ22" s="182">
        <f t="shared" si="26"/>
        <v>-0.5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980</v>
      </c>
      <c r="G23" s="16">
        <f>'[3]10'!G25</f>
        <v>0</v>
      </c>
      <c r="H23" s="17">
        <f t="shared" si="27"/>
        <v>1300</v>
      </c>
      <c r="I23" s="15">
        <f>'[3]10'!J25</f>
        <v>315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</v>
      </c>
      <c r="AU23" s="8">
        <v>31</v>
      </c>
      <c r="AW23" s="199">
        <v>31.5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31.5</v>
      </c>
      <c r="BD23" s="199">
        <v>31.5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31.5</v>
      </c>
      <c r="BL23" s="8">
        <f t="shared" si="21"/>
        <v>31</v>
      </c>
      <c r="BM23" s="8">
        <f t="shared" si="22"/>
        <v>31</v>
      </c>
      <c r="BN23" s="8">
        <f t="shared" si="23"/>
        <v>31.5</v>
      </c>
      <c r="BO23" s="8">
        <f t="shared" si="24"/>
        <v>31.5</v>
      </c>
      <c r="BP23" s="182">
        <f t="shared" si="25"/>
        <v>-0.5</v>
      </c>
      <c r="BQ23" s="182">
        <f t="shared" si="26"/>
        <v>-0.5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980</v>
      </c>
      <c r="G24" s="16">
        <f>'[3]10'!G26</f>
        <v>0</v>
      </c>
      <c r="H24" s="17">
        <f t="shared" si="27"/>
        <v>1300</v>
      </c>
      <c r="I24" s="15">
        <f>'[3]10'!J26</f>
        <v>315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</v>
      </c>
      <c r="AU24" s="8">
        <v>31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</v>
      </c>
      <c r="BM24" s="8">
        <f t="shared" si="22"/>
        <v>31</v>
      </c>
      <c r="BN24" s="8">
        <f t="shared" si="23"/>
        <v>31.5</v>
      </c>
      <c r="BO24" s="8">
        <f t="shared" si="24"/>
        <v>31.5</v>
      </c>
      <c r="BP24" s="182">
        <f t="shared" si="25"/>
        <v>-0.5</v>
      </c>
      <c r="BQ24" s="182">
        <f t="shared" si="26"/>
        <v>-0.5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980</v>
      </c>
      <c r="G25" s="16">
        <f>'[3]10'!G27</f>
        <v>0</v>
      </c>
      <c r="H25" s="17">
        <f t="shared" si="27"/>
        <v>1300</v>
      </c>
      <c r="I25" s="15">
        <f>'[3]10'!J27</f>
        <v>315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</v>
      </c>
      <c r="AU25" s="8">
        <v>31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</v>
      </c>
      <c r="BM25" s="8">
        <f t="shared" si="22"/>
        <v>31</v>
      </c>
      <c r="BN25" s="8">
        <f t="shared" si="23"/>
        <v>31.5</v>
      </c>
      <c r="BO25" s="8">
        <f t="shared" si="24"/>
        <v>31.5</v>
      </c>
      <c r="BP25" s="182">
        <f t="shared" si="25"/>
        <v>-0.5</v>
      </c>
      <c r="BQ25" s="182">
        <f t="shared" si="26"/>
        <v>-0.5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980</v>
      </c>
      <c r="G26" s="16">
        <f>'[3]10'!G28</f>
        <v>0</v>
      </c>
      <c r="H26" s="17">
        <f t="shared" si="27"/>
        <v>1300</v>
      </c>
      <c r="I26" s="15">
        <f>'[3]10'!J28</f>
        <v>315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</v>
      </c>
      <c r="AU26" s="8">
        <v>31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31</v>
      </c>
      <c r="BM26" s="8">
        <f t="shared" si="22"/>
        <v>31</v>
      </c>
      <c r="BN26" s="8">
        <f t="shared" si="23"/>
        <v>31.5</v>
      </c>
      <c r="BO26" s="8">
        <f t="shared" si="24"/>
        <v>31.5</v>
      </c>
      <c r="BP26" s="182">
        <f t="shared" si="25"/>
        <v>-0.5</v>
      </c>
      <c r="BQ26" s="182">
        <f t="shared" si="26"/>
        <v>-0.5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980</v>
      </c>
      <c r="G27" s="16">
        <f>'[3]10'!G29</f>
        <v>0</v>
      </c>
      <c r="H27" s="17">
        <f t="shared" si="27"/>
        <v>1300</v>
      </c>
      <c r="I27" s="15">
        <f>'[3]10'!J29</f>
        <v>315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</v>
      </c>
      <c r="AU27" s="8">
        <v>31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31</v>
      </c>
      <c r="BM27" s="8">
        <f t="shared" si="22"/>
        <v>31</v>
      </c>
      <c r="BN27" s="8">
        <f t="shared" si="23"/>
        <v>31.5</v>
      </c>
      <c r="BO27" s="8">
        <f t="shared" si="24"/>
        <v>31.5</v>
      </c>
      <c r="BP27" s="182">
        <f t="shared" si="25"/>
        <v>-0.5</v>
      </c>
      <c r="BQ27" s="182">
        <f t="shared" si="26"/>
        <v>-0.5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980</v>
      </c>
      <c r="G28" s="16">
        <f>'[3]10'!G30</f>
        <v>0</v>
      </c>
      <c r="H28" s="17">
        <f t="shared" si="27"/>
        <v>1300</v>
      </c>
      <c r="I28" s="15">
        <f>'[3]10'!J30</f>
        <v>315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31</v>
      </c>
      <c r="AU28" s="8">
        <v>31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31</v>
      </c>
      <c r="BM28" s="8">
        <f t="shared" si="22"/>
        <v>31</v>
      </c>
      <c r="BN28" s="8">
        <f t="shared" si="23"/>
        <v>31.5</v>
      </c>
      <c r="BO28" s="8">
        <f t="shared" si="24"/>
        <v>31.5</v>
      </c>
      <c r="BP28" s="182">
        <f t="shared" si="25"/>
        <v>-0.5</v>
      </c>
      <c r="BQ28" s="182">
        <f t="shared" si="26"/>
        <v>-0.5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980</v>
      </c>
      <c r="G29" s="16">
        <f>'[3]10'!G31</f>
        <v>0</v>
      </c>
      <c r="H29" s="17">
        <f t="shared" si="27"/>
        <v>1300</v>
      </c>
      <c r="I29" s="15">
        <f>'[3]10'!J31</f>
        <v>315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31</v>
      </c>
      <c r="AU29" s="8">
        <v>31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31</v>
      </c>
      <c r="BM29" s="8">
        <f t="shared" si="22"/>
        <v>31</v>
      </c>
      <c r="BN29" s="8">
        <f t="shared" si="23"/>
        <v>31.5</v>
      </c>
      <c r="BO29" s="8">
        <f t="shared" si="24"/>
        <v>31.5</v>
      </c>
      <c r="BP29" s="182">
        <f t="shared" si="25"/>
        <v>-0.5</v>
      </c>
      <c r="BQ29" s="182">
        <f t="shared" si="26"/>
        <v>-0.5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980</v>
      </c>
      <c r="G30" s="16">
        <f>'[3]10'!G32</f>
        <v>0</v>
      </c>
      <c r="H30" s="17">
        <f t="shared" si="27"/>
        <v>1300</v>
      </c>
      <c r="I30" s="15">
        <f>'[3]10'!J32</f>
        <v>315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31</v>
      </c>
      <c r="AU30" s="8">
        <v>31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31</v>
      </c>
      <c r="BM30" s="8">
        <f t="shared" si="22"/>
        <v>31</v>
      </c>
      <c r="BN30" s="8">
        <f t="shared" si="23"/>
        <v>31.5</v>
      </c>
      <c r="BO30" s="8">
        <f t="shared" si="24"/>
        <v>31.5</v>
      </c>
      <c r="BP30" s="182">
        <f t="shared" si="25"/>
        <v>-0.5</v>
      </c>
      <c r="BQ30" s="182">
        <f t="shared" si="26"/>
        <v>-0.5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980</v>
      </c>
      <c r="G31" s="16">
        <f>'[3]10'!G33</f>
        <v>0</v>
      </c>
      <c r="H31" s="17">
        <f t="shared" si="27"/>
        <v>1300</v>
      </c>
      <c r="I31" s="15">
        <f>'[3]10'!J33</f>
        <v>315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</v>
      </c>
      <c r="AU31" s="8">
        <v>31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31</v>
      </c>
      <c r="BM31" s="8">
        <f t="shared" si="22"/>
        <v>31</v>
      </c>
      <c r="BN31" s="8">
        <f t="shared" si="23"/>
        <v>31.5</v>
      </c>
      <c r="BO31" s="8">
        <f t="shared" si="24"/>
        <v>31.5</v>
      </c>
      <c r="BP31" s="182">
        <f t="shared" si="25"/>
        <v>-0.5</v>
      </c>
      <c r="BQ31" s="182">
        <f t="shared" si="26"/>
        <v>-0.5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980</v>
      </c>
      <c r="G32" s="16">
        <f>'[3]10'!G34</f>
        <v>0</v>
      </c>
      <c r="H32" s="17">
        <f t="shared" si="27"/>
        <v>1300</v>
      </c>
      <c r="I32" s="15">
        <f>'[3]10'!J34</f>
        <v>315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31</v>
      </c>
      <c r="AU32" s="8">
        <v>31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31</v>
      </c>
      <c r="BM32" s="8">
        <f t="shared" si="22"/>
        <v>31</v>
      </c>
      <c r="BN32" s="8">
        <f t="shared" si="23"/>
        <v>31.5</v>
      </c>
      <c r="BO32" s="8">
        <f t="shared" si="24"/>
        <v>31.5</v>
      </c>
      <c r="BP32" s="182">
        <f t="shared" si="25"/>
        <v>-0.5</v>
      </c>
      <c r="BQ32" s="182">
        <f t="shared" si="26"/>
        <v>-0.5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980</v>
      </c>
      <c r="G33" s="16">
        <f>'[3]10'!G35</f>
        <v>0</v>
      </c>
      <c r="H33" s="17">
        <f t="shared" si="27"/>
        <v>1300</v>
      </c>
      <c r="I33" s="15">
        <f>'[3]10'!J35</f>
        <v>315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</v>
      </c>
      <c r="AU33" s="8">
        <v>31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31</v>
      </c>
      <c r="BM33" s="8">
        <f t="shared" si="22"/>
        <v>31</v>
      </c>
      <c r="BN33" s="8">
        <f t="shared" si="23"/>
        <v>31.5</v>
      </c>
      <c r="BO33" s="8">
        <f t="shared" si="24"/>
        <v>31.5</v>
      </c>
      <c r="BP33" s="182">
        <f t="shared" si="25"/>
        <v>-0.5</v>
      </c>
      <c r="BQ33" s="182">
        <f t="shared" si="26"/>
        <v>-0.5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980</v>
      </c>
      <c r="G34" s="16">
        <f>'[3]10'!G36</f>
        <v>0</v>
      </c>
      <c r="H34" s="17">
        <f t="shared" si="27"/>
        <v>1300</v>
      </c>
      <c r="I34" s="15">
        <f>'[3]10'!J36</f>
        <v>315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</v>
      </c>
      <c r="AU34" s="8">
        <v>31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31</v>
      </c>
      <c r="BM34" s="8">
        <f t="shared" si="22"/>
        <v>31</v>
      </c>
      <c r="BN34" s="8">
        <f t="shared" si="23"/>
        <v>31.5</v>
      </c>
      <c r="BO34" s="8">
        <f t="shared" si="24"/>
        <v>31.5</v>
      </c>
      <c r="BP34" s="182">
        <f t="shared" si="25"/>
        <v>-0.5</v>
      </c>
      <c r="BQ34" s="182">
        <f t="shared" si="26"/>
        <v>-0.5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980</v>
      </c>
      <c r="G35" s="16">
        <f>'[3]10'!G37</f>
        <v>0</v>
      </c>
      <c r="H35" s="17">
        <f t="shared" si="27"/>
        <v>1300</v>
      </c>
      <c r="I35" s="15">
        <f>'[3]10'!J37</f>
        <v>297.33999999999997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297.33999999999997</v>
      </c>
      <c r="P35" s="18">
        <f>frq!C35</f>
        <v>1</v>
      </c>
      <c r="Q35" s="15">
        <f t="shared" si="29"/>
        <v>297.33999999999997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233.33999999999997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233.33999999999997</v>
      </c>
      <c r="AT35" s="8">
        <v>31.5</v>
      </c>
      <c r="AU35" s="8">
        <v>31.5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31.5</v>
      </c>
      <c r="BM35" s="8">
        <f t="shared" si="22"/>
        <v>31.5</v>
      </c>
      <c r="BN35" s="8">
        <f t="shared" si="23"/>
        <v>32</v>
      </c>
      <c r="BO35" s="8">
        <f t="shared" si="24"/>
        <v>32</v>
      </c>
      <c r="BP35" s="182">
        <f t="shared" si="25"/>
        <v>-0.5</v>
      </c>
      <c r="BQ35" s="182">
        <f t="shared" si="26"/>
        <v>-0.5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980</v>
      </c>
      <c r="G36" s="16">
        <f>'[3]10'!G38</f>
        <v>0</v>
      </c>
      <c r="H36" s="17">
        <f t="shared" si="27"/>
        <v>1300</v>
      </c>
      <c r="I36" s="15">
        <f>'[3]10'!J38</f>
        <v>297.33999999999997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297.33999999999997</v>
      </c>
      <c r="P36" s="18">
        <f>frq!C36</f>
        <v>1</v>
      </c>
      <c r="Q36" s="15">
        <f t="shared" si="29"/>
        <v>297.33999999999997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297.33999999999997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233.33999999999997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233.33999999999997</v>
      </c>
      <c r="AT36" s="8">
        <v>31.5</v>
      </c>
      <c r="AU36" s="8">
        <v>31.5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31.5</v>
      </c>
      <c r="BM36" s="8">
        <f t="shared" si="22"/>
        <v>31.5</v>
      </c>
      <c r="BN36" s="8">
        <f t="shared" si="23"/>
        <v>32</v>
      </c>
      <c r="BO36" s="8">
        <f t="shared" si="24"/>
        <v>32</v>
      </c>
      <c r="BP36" s="182">
        <f t="shared" si="25"/>
        <v>-0.5</v>
      </c>
      <c r="BQ36" s="182">
        <f t="shared" si="26"/>
        <v>-0.5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980</v>
      </c>
      <c r="G37" s="16">
        <f>'[3]10'!G39</f>
        <v>0</v>
      </c>
      <c r="H37" s="17">
        <f t="shared" si="27"/>
        <v>1300</v>
      </c>
      <c r="I37" s="15">
        <f>'[3]10'!J39</f>
        <v>297.33999999999997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297.33999999999997</v>
      </c>
      <c r="P37" s="18">
        <f>frq!C37</f>
        <v>1</v>
      </c>
      <c r="Q37" s="15">
        <f t="shared" si="29"/>
        <v>297.33999999999997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297.33999999999997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233.33999999999997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233.33999999999997</v>
      </c>
      <c r="AT37" s="8">
        <v>31.5</v>
      </c>
      <c r="AU37" s="8">
        <v>31.5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31.5</v>
      </c>
      <c r="BM37" s="8">
        <f t="shared" si="22"/>
        <v>31.5</v>
      </c>
      <c r="BN37" s="8">
        <f t="shared" si="23"/>
        <v>32</v>
      </c>
      <c r="BO37" s="8">
        <f t="shared" si="24"/>
        <v>32</v>
      </c>
      <c r="BP37" s="182">
        <f t="shared" si="25"/>
        <v>-0.5</v>
      </c>
      <c r="BQ37" s="182">
        <f t="shared" si="26"/>
        <v>-0.5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980</v>
      </c>
      <c r="G38" s="16">
        <f>'[3]10'!G40</f>
        <v>0</v>
      </c>
      <c r="H38" s="17">
        <f t="shared" si="27"/>
        <v>1300</v>
      </c>
      <c r="I38" s="15">
        <f>'[3]10'!J40</f>
        <v>297.33999999999997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297.33999999999997</v>
      </c>
      <c r="P38" s="18">
        <f>frq!C38</f>
        <v>1</v>
      </c>
      <c r="Q38" s="15">
        <f t="shared" si="29"/>
        <v>297.33999999999997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297.33999999999997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233.33999999999997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233.33999999999997</v>
      </c>
      <c r="AT38" s="8">
        <v>31.5</v>
      </c>
      <c r="AU38" s="8">
        <v>31.5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31.5</v>
      </c>
      <c r="BM38" s="8">
        <f t="shared" si="22"/>
        <v>31.5</v>
      </c>
      <c r="BN38" s="8">
        <f t="shared" si="23"/>
        <v>32</v>
      </c>
      <c r="BO38" s="8">
        <f t="shared" si="24"/>
        <v>32</v>
      </c>
      <c r="BP38" s="182">
        <f t="shared" si="25"/>
        <v>-0.5</v>
      </c>
      <c r="BQ38" s="182">
        <f t="shared" si="26"/>
        <v>-0.5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980</v>
      </c>
      <c r="G39" s="16">
        <f>'[3]10'!G41</f>
        <v>0</v>
      </c>
      <c r="H39" s="17">
        <f t="shared" si="27"/>
        <v>1300</v>
      </c>
      <c r="I39" s="15">
        <f>'[3]10'!J41</f>
        <v>297.33999999999997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297.33999999999997</v>
      </c>
      <c r="P39" s="18">
        <f>frq!C39</f>
        <v>1</v>
      </c>
      <c r="Q39" s="15">
        <f t="shared" si="29"/>
        <v>297.33999999999997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297.33999999999997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233.33999999999997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233.33999999999997</v>
      </c>
      <c r="AT39" s="8">
        <v>31.5</v>
      </c>
      <c r="AU39" s="8">
        <v>31.5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31.5</v>
      </c>
      <c r="BM39" s="8">
        <f t="shared" si="22"/>
        <v>31.5</v>
      </c>
      <c r="BN39" s="8">
        <f t="shared" si="23"/>
        <v>32</v>
      </c>
      <c r="BO39" s="8">
        <f t="shared" si="24"/>
        <v>32</v>
      </c>
      <c r="BP39" s="182">
        <f t="shared" si="25"/>
        <v>-0.5</v>
      </c>
      <c r="BQ39" s="182">
        <f t="shared" si="26"/>
        <v>-0.5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980</v>
      </c>
      <c r="G40" s="16">
        <f>'[3]10'!G42</f>
        <v>0</v>
      </c>
      <c r="H40" s="17">
        <f t="shared" si="27"/>
        <v>1300</v>
      </c>
      <c r="I40" s="15">
        <f>'[3]10'!J42</f>
        <v>297.33999999999997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297.33999999999997</v>
      </c>
      <c r="P40" s="18">
        <f>frq!C40</f>
        <v>1</v>
      </c>
      <c r="Q40" s="15">
        <f t="shared" si="29"/>
        <v>297.33999999999997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297.33999999999997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233.33999999999997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233.33999999999997</v>
      </c>
      <c r="AT40" s="8">
        <v>31.5</v>
      </c>
      <c r="AU40" s="8">
        <v>31.5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31.5</v>
      </c>
      <c r="BM40" s="8">
        <f t="shared" si="22"/>
        <v>31.5</v>
      </c>
      <c r="BN40" s="8">
        <f t="shared" si="23"/>
        <v>32</v>
      </c>
      <c r="BO40" s="8">
        <f t="shared" si="24"/>
        <v>32</v>
      </c>
      <c r="BP40" s="182">
        <f t="shared" si="25"/>
        <v>-0.5</v>
      </c>
      <c r="BQ40" s="182">
        <f t="shared" si="26"/>
        <v>-0.5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980</v>
      </c>
      <c r="G41" s="16">
        <f>'[3]10'!G43</f>
        <v>0</v>
      </c>
      <c r="H41" s="17">
        <f t="shared" si="27"/>
        <v>1300</v>
      </c>
      <c r="I41" s="15">
        <f>'[3]10'!J43</f>
        <v>297.33999999999997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297.33999999999997</v>
      </c>
      <c r="P41" s="18">
        <f>frq!C41</f>
        <v>1</v>
      </c>
      <c r="Q41" s="15">
        <f t="shared" si="29"/>
        <v>297.33999999999997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297.33999999999997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233.33999999999997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233.33999999999997</v>
      </c>
      <c r="AT41" s="8">
        <v>31.5</v>
      </c>
      <c r="AU41" s="8">
        <v>31.5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31.5</v>
      </c>
      <c r="BM41" s="8">
        <f t="shared" si="22"/>
        <v>31.5</v>
      </c>
      <c r="BN41" s="8">
        <f t="shared" si="23"/>
        <v>32</v>
      </c>
      <c r="BO41" s="8">
        <f t="shared" si="24"/>
        <v>32</v>
      </c>
      <c r="BP41" s="182">
        <f t="shared" si="25"/>
        <v>-0.5</v>
      </c>
      <c r="BQ41" s="182">
        <f t="shared" si="26"/>
        <v>-0.5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980</v>
      </c>
      <c r="G42" s="16">
        <f>'[3]10'!G44</f>
        <v>0</v>
      </c>
      <c r="H42" s="17">
        <f t="shared" si="27"/>
        <v>1300</v>
      </c>
      <c r="I42" s="15">
        <f>'[3]10'!J44</f>
        <v>297.33999999999997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297.33999999999997</v>
      </c>
      <c r="P42" s="18">
        <f>frq!C42</f>
        <v>1</v>
      </c>
      <c r="Q42" s="15">
        <f t="shared" si="29"/>
        <v>297.33999999999997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297.33999999999997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233.33999999999997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233.33999999999997</v>
      </c>
      <c r="AT42" s="8">
        <v>31.5</v>
      </c>
      <c r="AU42" s="8">
        <v>31.5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31.5</v>
      </c>
      <c r="BM42" s="8">
        <f t="shared" si="22"/>
        <v>31.5</v>
      </c>
      <c r="BN42" s="8">
        <f t="shared" si="23"/>
        <v>32</v>
      </c>
      <c r="BO42" s="8">
        <f t="shared" si="24"/>
        <v>32</v>
      </c>
      <c r="BP42" s="182">
        <f t="shared" si="25"/>
        <v>-0.5</v>
      </c>
      <c r="BQ42" s="182">
        <f t="shared" si="26"/>
        <v>-0.5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980</v>
      </c>
      <c r="G43" s="16">
        <f>'[3]10'!G45</f>
        <v>0</v>
      </c>
      <c r="H43" s="17">
        <f t="shared" si="27"/>
        <v>1300</v>
      </c>
      <c r="I43" s="15">
        <f>'[3]10'!J45</f>
        <v>297.33999999999997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297.33999999999997</v>
      </c>
      <c r="P43" s="18">
        <f>frq!C43</f>
        <v>1</v>
      </c>
      <c r="Q43" s="15">
        <f t="shared" si="29"/>
        <v>297.33999999999997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297.33999999999997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233.33999999999997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233.33999999999997</v>
      </c>
      <c r="AT43" s="8">
        <v>31</v>
      </c>
      <c r="AU43" s="8">
        <v>31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31</v>
      </c>
      <c r="BM43" s="8">
        <f t="shared" si="22"/>
        <v>31</v>
      </c>
      <c r="BN43" s="8">
        <f t="shared" si="23"/>
        <v>32</v>
      </c>
      <c r="BO43" s="8">
        <f t="shared" si="24"/>
        <v>32</v>
      </c>
      <c r="BP43" s="182">
        <f t="shared" si="25"/>
        <v>-1</v>
      </c>
      <c r="BQ43" s="182">
        <f t="shared" si="26"/>
        <v>-1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980</v>
      </c>
      <c r="G44" s="16">
        <f>'[3]10'!G46</f>
        <v>0</v>
      </c>
      <c r="H44" s="17">
        <f t="shared" si="27"/>
        <v>1300</v>
      </c>
      <c r="I44" s="15">
        <f>'[3]10'!J46</f>
        <v>297.33999999999997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297.33999999999997</v>
      </c>
      <c r="P44" s="18">
        <f>frq!C44</f>
        <v>1</v>
      </c>
      <c r="Q44" s="15">
        <f t="shared" si="29"/>
        <v>297.33999999999997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297.33999999999997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233.33999999999997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233.33999999999997</v>
      </c>
      <c r="AT44" s="8">
        <v>31</v>
      </c>
      <c r="AU44" s="8">
        <v>31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31</v>
      </c>
      <c r="BM44" s="8">
        <f t="shared" si="22"/>
        <v>31</v>
      </c>
      <c r="BN44" s="8">
        <f t="shared" si="23"/>
        <v>32</v>
      </c>
      <c r="BO44" s="8">
        <f t="shared" si="24"/>
        <v>32</v>
      </c>
      <c r="BP44" s="182">
        <f t="shared" si="25"/>
        <v>-1</v>
      </c>
      <c r="BQ44" s="182">
        <f t="shared" si="26"/>
        <v>-1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980</v>
      </c>
      <c r="G45" s="16">
        <f>'[3]10'!G47</f>
        <v>0</v>
      </c>
      <c r="H45" s="17">
        <f t="shared" si="27"/>
        <v>1300</v>
      </c>
      <c r="I45" s="15">
        <f>'[3]10'!J47</f>
        <v>297.33999999999997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297.33999999999997</v>
      </c>
      <c r="P45" s="18">
        <f>frq!C45</f>
        <v>1</v>
      </c>
      <c r="Q45" s="15">
        <f t="shared" si="29"/>
        <v>297.33999999999997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297.33999999999997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233.33999999999997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233.33999999999997</v>
      </c>
      <c r="AT45" s="8">
        <v>32</v>
      </c>
      <c r="AU45" s="8">
        <v>32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980</v>
      </c>
      <c r="G46" s="16">
        <f>'[3]10'!G48</f>
        <v>0</v>
      </c>
      <c r="H46" s="17">
        <f t="shared" si="27"/>
        <v>1300</v>
      </c>
      <c r="I46" s="15">
        <f>'[3]10'!J48</f>
        <v>297.33999999999997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297.33999999999997</v>
      </c>
      <c r="P46" s="18">
        <f>frq!C46</f>
        <v>1</v>
      </c>
      <c r="Q46" s="15">
        <f t="shared" si="29"/>
        <v>297.33999999999997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297.33999999999997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233.33999999999997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233.33999999999997</v>
      </c>
      <c r="AT46" s="8">
        <v>32</v>
      </c>
      <c r="AU46" s="8">
        <v>32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980</v>
      </c>
      <c r="G47" s="16">
        <f>'[3]10'!G49</f>
        <v>0</v>
      </c>
      <c r="H47" s="17">
        <f t="shared" si="27"/>
        <v>1300</v>
      </c>
      <c r="I47" s="15">
        <f>'[3]10'!J49</f>
        <v>297.33999999999997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297.33999999999997</v>
      </c>
      <c r="P47" s="18">
        <f>frq!C47</f>
        <v>1</v>
      </c>
      <c r="Q47" s="15">
        <f t="shared" si="29"/>
        <v>297.33999999999997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297.33999999999997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233.33999999999997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233.33999999999997</v>
      </c>
      <c r="AT47" s="8">
        <v>32</v>
      </c>
      <c r="AU47" s="8">
        <v>32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980</v>
      </c>
      <c r="G48" s="16">
        <f>'[3]10'!G50</f>
        <v>0</v>
      </c>
      <c r="H48" s="17">
        <f t="shared" si="27"/>
        <v>1300</v>
      </c>
      <c r="I48" s="15">
        <f>'[3]10'!J50</f>
        <v>297.33999999999997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297.33999999999997</v>
      </c>
      <c r="P48" s="18">
        <f>frq!C48</f>
        <v>1</v>
      </c>
      <c r="Q48" s="15">
        <f t="shared" si="29"/>
        <v>297.33999999999997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297.33999999999997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233.33999999999997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233.33999999999997</v>
      </c>
      <c r="AT48" s="8">
        <v>32</v>
      </c>
      <c r="AU48" s="8">
        <v>32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980</v>
      </c>
      <c r="G49" s="16">
        <f>'[3]10'!G51</f>
        <v>0</v>
      </c>
      <c r="H49" s="17">
        <f t="shared" si="27"/>
        <v>1300</v>
      </c>
      <c r="I49" s="15">
        <f>'[3]10'!J51</f>
        <v>297.33999999999997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297.33999999999997</v>
      </c>
      <c r="P49" s="18">
        <f>frq!C49</f>
        <v>1</v>
      </c>
      <c r="Q49" s="15">
        <f t="shared" si="29"/>
        <v>297.33999999999997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297.33999999999997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233.33999999999997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233.33999999999997</v>
      </c>
      <c r="AT49" s="8">
        <v>32</v>
      </c>
      <c r="AU49" s="8">
        <v>32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980</v>
      </c>
      <c r="G50" s="16">
        <f>'[3]10'!G52</f>
        <v>0</v>
      </c>
      <c r="H50" s="17">
        <f t="shared" si="27"/>
        <v>1300</v>
      </c>
      <c r="I50" s="15">
        <f>'[3]10'!J52</f>
        <v>297.33999999999997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297.33999999999997</v>
      </c>
      <c r="P50" s="18">
        <f>frq!C50</f>
        <v>1</v>
      </c>
      <c r="Q50" s="15">
        <f t="shared" si="29"/>
        <v>297.33999999999997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297.33999999999997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233.33999999999997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233.33999999999997</v>
      </c>
      <c r="AT50" s="8">
        <v>32</v>
      </c>
      <c r="AU50" s="8">
        <v>32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940</v>
      </c>
      <c r="G51" s="16">
        <f>'[3]10'!G53</f>
        <v>0</v>
      </c>
      <c r="H51" s="17">
        <f t="shared" si="27"/>
        <v>1260</v>
      </c>
      <c r="I51" s="15">
        <f>'[3]10'!J53</f>
        <v>297.33999999999997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297.33999999999997</v>
      </c>
      <c r="P51" s="18">
        <f>frq!C51</f>
        <v>1</v>
      </c>
      <c r="Q51" s="15">
        <f t="shared" si="29"/>
        <v>297.33999999999997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233.33999999999997</v>
      </c>
      <c r="AT51" s="8">
        <v>32</v>
      </c>
      <c r="AU51" s="8">
        <v>32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940</v>
      </c>
      <c r="G52" s="16">
        <f>'[3]10'!G54</f>
        <v>0</v>
      </c>
      <c r="H52" s="17">
        <f t="shared" si="27"/>
        <v>1260</v>
      </c>
      <c r="I52" s="15">
        <f>'[3]10'!J54</f>
        <v>297.33999999999997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297.33999999999997</v>
      </c>
      <c r="P52" s="18">
        <f>frq!C52</f>
        <v>1</v>
      </c>
      <c r="Q52" s="15">
        <f t="shared" si="29"/>
        <v>297.33999999999997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233.33999999999997</v>
      </c>
      <c r="AT52" s="8">
        <v>32</v>
      </c>
      <c r="AU52" s="8">
        <v>32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940</v>
      </c>
      <c r="G53" s="16">
        <f>'[3]10'!G55</f>
        <v>0</v>
      </c>
      <c r="H53" s="17">
        <f t="shared" si="27"/>
        <v>1260</v>
      </c>
      <c r="I53" s="15">
        <f>'[3]10'!J55</f>
        <v>297.33999999999997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297.33999999999997</v>
      </c>
      <c r="P53" s="18">
        <f>frq!C53</f>
        <v>1</v>
      </c>
      <c r="Q53" s="15">
        <f t="shared" si="29"/>
        <v>297.33999999999997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297.33999999999997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233.33999999999997</v>
      </c>
      <c r="AT53" s="8">
        <v>32</v>
      </c>
      <c r="AU53" s="8">
        <v>32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940</v>
      </c>
      <c r="G54" s="16">
        <f>'[3]10'!G56</f>
        <v>0</v>
      </c>
      <c r="H54" s="17">
        <f t="shared" si="27"/>
        <v>1260</v>
      </c>
      <c r="I54" s="15">
        <f>'[3]10'!J56</f>
        <v>297.33999999999997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297.33999999999997</v>
      </c>
      <c r="P54" s="18">
        <f>frq!C54</f>
        <v>1</v>
      </c>
      <c r="Q54" s="15">
        <f t="shared" si="29"/>
        <v>297.33999999999997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297.33999999999997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233.33999999999997</v>
      </c>
      <c r="AT54" s="8">
        <v>32</v>
      </c>
      <c r="AU54" s="8">
        <v>32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940</v>
      </c>
      <c r="G55" s="16">
        <f>'[3]10'!G57</f>
        <v>0</v>
      </c>
      <c r="H55" s="17">
        <f t="shared" si="27"/>
        <v>1260</v>
      </c>
      <c r="I55" s="15">
        <f>'[3]10'!J57</f>
        <v>297.33999999999997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297.33999999999997</v>
      </c>
      <c r="P55" s="18">
        <f>frq!C55</f>
        <v>1</v>
      </c>
      <c r="Q55" s="15">
        <f t="shared" si="29"/>
        <v>297.33999999999997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297.33999999999997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233.33999999999997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940</v>
      </c>
      <c r="G56" s="16">
        <f>'[3]10'!G58</f>
        <v>0</v>
      </c>
      <c r="H56" s="17">
        <f t="shared" si="27"/>
        <v>1260</v>
      </c>
      <c r="I56" s="15">
        <f>'[3]10'!J58</f>
        <v>297.33999999999997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297.33999999999997</v>
      </c>
      <c r="P56" s="18">
        <f>frq!C56</f>
        <v>1</v>
      </c>
      <c r="Q56" s="15">
        <f t="shared" si="29"/>
        <v>297.33999999999997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297.33999999999997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233.33999999999997</v>
      </c>
      <c r="AT56" s="8">
        <v>32</v>
      </c>
      <c r="AU56" s="8">
        <v>32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940</v>
      </c>
      <c r="G57" s="16">
        <f>'[3]10'!G59</f>
        <v>0</v>
      </c>
      <c r="H57" s="17">
        <f t="shared" si="27"/>
        <v>1260</v>
      </c>
      <c r="I57" s="15">
        <f>'[3]10'!J59</f>
        <v>297.33999999999997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297.33999999999997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233.33999999999997</v>
      </c>
      <c r="AT57" s="8">
        <v>32</v>
      </c>
      <c r="AU57" s="8">
        <v>32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940</v>
      </c>
      <c r="G58" s="16">
        <f>'[3]10'!G60</f>
        <v>0</v>
      </c>
      <c r="H58" s="17">
        <f t="shared" si="27"/>
        <v>1260</v>
      </c>
      <c r="I58" s="15">
        <f>'[3]10'!J60</f>
        <v>297.33999999999997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297.33999999999997</v>
      </c>
      <c r="P58" s="18">
        <f>frq!C58</f>
        <v>1</v>
      </c>
      <c r="Q58" s="15">
        <f t="shared" si="33"/>
        <v>297.33999999999997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297.33999999999997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233.33999999999997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233.33999999999997</v>
      </c>
      <c r="AT58" s="8">
        <v>32</v>
      </c>
      <c r="AU58" s="8">
        <v>32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940</v>
      </c>
      <c r="G59" s="16">
        <f>'[3]10'!G61</f>
        <v>0</v>
      </c>
      <c r="H59" s="17">
        <f t="shared" si="27"/>
        <v>1260</v>
      </c>
      <c r="I59" s="15">
        <f>'[3]10'!J61</f>
        <v>297.33999999999997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297.33999999999997</v>
      </c>
      <c r="P59" s="18">
        <f>frq!C59</f>
        <v>1</v>
      </c>
      <c r="Q59" s="15">
        <f t="shared" si="33"/>
        <v>297.33999999999997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297.33999999999997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233.33999999999997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233.33999999999997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940</v>
      </c>
      <c r="G60" s="16">
        <f>'[3]10'!G62</f>
        <v>0</v>
      </c>
      <c r="H60" s="17">
        <f t="shared" si="27"/>
        <v>1260</v>
      </c>
      <c r="I60" s="15">
        <f>'[3]10'!J62</f>
        <v>297.33999999999997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297.33999999999997</v>
      </c>
      <c r="P60" s="18">
        <f>frq!C60</f>
        <v>1</v>
      </c>
      <c r="Q60" s="15">
        <f t="shared" si="33"/>
        <v>297.33999999999997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297.33999999999997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233.33999999999997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233.33999999999997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940</v>
      </c>
      <c r="G61" s="16">
        <f>'[3]10'!G63</f>
        <v>0</v>
      </c>
      <c r="H61" s="17">
        <f t="shared" si="27"/>
        <v>1260</v>
      </c>
      <c r="I61" s="15">
        <f>'[3]10'!J63</f>
        <v>297.33999999999997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297.33999999999997</v>
      </c>
      <c r="P61" s="18">
        <f>frq!C61</f>
        <v>1</v>
      </c>
      <c r="Q61" s="15">
        <f t="shared" si="33"/>
        <v>297.33999999999997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297.33999999999997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233.33999999999997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233.33999999999997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940</v>
      </c>
      <c r="G62" s="16">
        <f>'[3]10'!G64</f>
        <v>0</v>
      </c>
      <c r="H62" s="17">
        <f t="shared" si="27"/>
        <v>1260</v>
      </c>
      <c r="I62" s="15">
        <f>'[3]10'!J64</f>
        <v>297.33999999999997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297.33999999999997</v>
      </c>
      <c r="P62" s="18">
        <f>frq!C62</f>
        <v>1</v>
      </c>
      <c r="Q62" s="15">
        <f t="shared" si="33"/>
        <v>297.33999999999997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297.33999999999997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233.33999999999997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233.33999999999997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910</v>
      </c>
      <c r="G63" s="16">
        <f>'[3]10'!G65</f>
        <v>30</v>
      </c>
      <c r="H63" s="17">
        <f t="shared" si="27"/>
        <v>1260</v>
      </c>
      <c r="I63" s="15">
        <f>'[3]10'!J65</f>
        <v>297.33999999999997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30</v>
      </c>
      <c r="O63" s="17">
        <f t="shared" si="28"/>
        <v>327.33999999999997</v>
      </c>
      <c r="P63" s="18">
        <f>frq!C63</f>
        <v>1</v>
      </c>
      <c r="Q63" s="15">
        <f t="shared" si="33"/>
        <v>297.33999999999997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327.33999999999997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3</v>
      </c>
      <c r="AD63" s="8">
        <f t="shared" si="10"/>
        <v>35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3</v>
      </c>
      <c r="AK63" s="8">
        <f t="shared" si="17"/>
        <v>35</v>
      </c>
      <c r="AL63" s="8">
        <f t="shared" si="35"/>
        <v>233.33999999999997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24</v>
      </c>
      <c r="AR63" s="8">
        <f t="shared" si="18"/>
        <v>257.33999999999997</v>
      </c>
      <c r="AT63" s="8">
        <v>30</v>
      </c>
      <c r="AU63" s="8">
        <v>30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3</v>
      </c>
      <c r="BC63" s="8">
        <f t="shared" si="19"/>
        <v>35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3</v>
      </c>
      <c r="BJ63" s="8">
        <f t="shared" si="20"/>
        <v>35</v>
      </c>
      <c r="BL63" s="8">
        <f t="shared" si="21"/>
        <v>30</v>
      </c>
      <c r="BM63" s="8">
        <f t="shared" si="22"/>
        <v>30</v>
      </c>
      <c r="BN63" s="8">
        <f t="shared" si="23"/>
        <v>35</v>
      </c>
      <c r="BO63" s="8">
        <f t="shared" si="24"/>
        <v>35</v>
      </c>
      <c r="BP63" s="182">
        <f t="shared" si="25"/>
        <v>-5</v>
      </c>
      <c r="BQ63" s="182">
        <f t="shared" si="26"/>
        <v>-5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910</v>
      </c>
      <c r="G64" s="16">
        <f>'[3]10'!G66</f>
        <v>30</v>
      </c>
      <c r="H64" s="17">
        <f t="shared" si="27"/>
        <v>1260</v>
      </c>
      <c r="I64" s="15">
        <f>'[3]10'!J66</f>
        <v>297.33999999999997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30</v>
      </c>
      <c r="O64" s="17">
        <f t="shared" si="28"/>
        <v>327.33999999999997</v>
      </c>
      <c r="P64" s="18">
        <f>frq!C64</f>
        <v>1</v>
      </c>
      <c r="Q64" s="15">
        <f t="shared" si="33"/>
        <v>297.33999999999997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327.33999999999997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3</v>
      </c>
      <c r="AD64" s="8">
        <f t="shared" si="10"/>
        <v>35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3</v>
      </c>
      <c r="AK64" s="8">
        <f t="shared" si="17"/>
        <v>35</v>
      </c>
      <c r="AL64" s="8">
        <f t="shared" si="35"/>
        <v>233.33999999999997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24</v>
      </c>
      <c r="AR64" s="8">
        <f t="shared" si="18"/>
        <v>257.33999999999997</v>
      </c>
      <c r="AT64" s="8">
        <v>30</v>
      </c>
      <c r="AU64" s="8">
        <v>30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3</v>
      </c>
      <c r="BC64" s="8">
        <f t="shared" si="19"/>
        <v>35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3</v>
      </c>
      <c r="BJ64" s="8">
        <f t="shared" si="20"/>
        <v>35</v>
      </c>
      <c r="BL64" s="8">
        <f t="shared" si="21"/>
        <v>30</v>
      </c>
      <c r="BM64" s="8">
        <f t="shared" si="22"/>
        <v>30</v>
      </c>
      <c r="BN64" s="8">
        <f t="shared" si="23"/>
        <v>35</v>
      </c>
      <c r="BO64" s="8">
        <f t="shared" si="24"/>
        <v>35</v>
      </c>
      <c r="BP64" s="182">
        <f t="shared" si="25"/>
        <v>-5</v>
      </c>
      <c r="BQ64" s="182">
        <f t="shared" si="26"/>
        <v>-5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910</v>
      </c>
      <c r="G65" s="16">
        <f>'[3]10'!G67</f>
        <v>30</v>
      </c>
      <c r="H65" s="17">
        <f t="shared" si="27"/>
        <v>1260</v>
      </c>
      <c r="I65" s="15">
        <f>'[3]10'!J67</f>
        <v>297.33999999999997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30</v>
      </c>
      <c r="O65" s="17">
        <f t="shared" si="28"/>
        <v>327.33999999999997</v>
      </c>
      <c r="P65" s="18">
        <f>frq!C65</f>
        <v>1</v>
      </c>
      <c r="Q65" s="15">
        <f t="shared" si="33"/>
        <v>297.33999999999997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327.33999999999997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3</v>
      </c>
      <c r="AD65" s="8">
        <f t="shared" si="10"/>
        <v>35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3</v>
      </c>
      <c r="AK65" s="8">
        <f t="shared" si="17"/>
        <v>35</v>
      </c>
      <c r="AL65" s="8">
        <f t="shared" si="35"/>
        <v>233.33999999999997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24</v>
      </c>
      <c r="AR65" s="8">
        <f t="shared" si="18"/>
        <v>257.33999999999997</v>
      </c>
      <c r="AT65" s="8">
        <v>35</v>
      </c>
      <c r="AU65" s="8">
        <v>35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3</v>
      </c>
      <c r="BC65" s="8">
        <f t="shared" si="19"/>
        <v>35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3</v>
      </c>
      <c r="BJ65" s="8">
        <f t="shared" si="20"/>
        <v>35</v>
      </c>
      <c r="BL65" s="8">
        <f t="shared" si="21"/>
        <v>35</v>
      </c>
      <c r="BM65" s="8">
        <f t="shared" si="22"/>
        <v>35</v>
      </c>
      <c r="BN65" s="8">
        <f t="shared" si="23"/>
        <v>35</v>
      </c>
      <c r="BO65" s="8">
        <f t="shared" si="24"/>
        <v>35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910</v>
      </c>
      <c r="G66" s="16">
        <f>'[3]10'!G68</f>
        <v>30</v>
      </c>
      <c r="H66" s="17">
        <f t="shared" si="27"/>
        <v>1260</v>
      </c>
      <c r="I66" s="15">
        <f>'[3]10'!J68</f>
        <v>297.33999999999997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30</v>
      </c>
      <c r="O66" s="17">
        <f t="shared" si="28"/>
        <v>327.33999999999997</v>
      </c>
      <c r="P66" s="18">
        <f>frq!C66</f>
        <v>1</v>
      </c>
      <c r="Q66" s="15">
        <f t="shared" si="33"/>
        <v>297.33999999999997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327.33999999999997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3</v>
      </c>
      <c r="AD66" s="8">
        <f t="shared" si="10"/>
        <v>35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3</v>
      </c>
      <c r="AK66" s="8">
        <f t="shared" si="17"/>
        <v>35</v>
      </c>
      <c r="AL66" s="8">
        <f t="shared" si="35"/>
        <v>233.33999999999997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24</v>
      </c>
      <c r="AR66" s="8">
        <f t="shared" si="18"/>
        <v>257.33999999999997</v>
      </c>
      <c r="AT66" s="8">
        <v>35</v>
      </c>
      <c r="AU66" s="8">
        <v>35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3</v>
      </c>
      <c r="BC66" s="8">
        <f t="shared" si="19"/>
        <v>35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3</v>
      </c>
      <c r="BJ66" s="8">
        <f t="shared" si="20"/>
        <v>35</v>
      </c>
      <c r="BL66" s="8">
        <f t="shared" si="21"/>
        <v>35</v>
      </c>
      <c r="BM66" s="8">
        <f t="shared" si="22"/>
        <v>35</v>
      </c>
      <c r="BN66" s="8">
        <f t="shared" si="23"/>
        <v>35</v>
      </c>
      <c r="BO66" s="8">
        <f t="shared" si="24"/>
        <v>35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910</v>
      </c>
      <c r="G67" s="16">
        <f>'[3]10'!G69</f>
        <v>30</v>
      </c>
      <c r="H67" s="17">
        <f t="shared" si="27"/>
        <v>1260</v>
      </c>
      <c r="I67" s="15">
        <f>'[3]10'!J69</f>
        <v>297.33999999999997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30</v>
      </c>
      <c r="O67" s="17">
        <f t="shared" si="28"/>
        <v>327.33999999999997</v>
      </c>
      <c r="P67" s="18">
        <f>frq!C67</f>
        <v>1</v>
      </c>
      <c r="Q67" s="15">
        <f t="shared" si="33"/>
        <v>297.33999999999997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327.33999999999997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3</v>
      </c>
      <c r="AD67" s="8">
        <f t="shared" si="10"/>
        <v>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3</v>
      </c>
      <c r="AK67" s="8">
        <f t="shared" si="17"/>
        <v>35</v>
      </c>
      <c r="AL67" s="8">
        <f t="shared" si="35"/>
        <v>233.33999999999997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24</v>
      </c>
      <c r="AR67" s="8">
        <f t="shared" si="18"/>
        <v>257.33999999999997</v>
      </c>
      <c r="AT67" s="8">
        <v>35</v>
      </c>
      <c r="AU67" s="8">
        <v>35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3</v>
      </c>
      <c r="BC67" s="8">
        <f t="shared" si="19"/>
        <v>35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3</v>
      </c>
      <c r="BJ67" s="8">
        <f t="shared" si="20"/>
        <v>35</v>
      </c>
      <c r="BL67" s="8">
        <f t="shared" si="21"/>
        <v>35</v>
      </c>
      <c r="BM67" s="8">
        <f t="shared" si="22"/>
        <v>35</v>
      </c>
      <c r="BN67" s="8">
        <f t="shared" si="23"/>
        <v>35</v>
      </c>
      <c r="BO67" s="8">
        <f t="shared" si="24"/>
        <v>35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910</v>
      </c>
      <c r="G68" s="16">
        <f>'[3]10'!G70</f>
        <v>30</v>
      </c>
      <c r="H68" s="17">
        <f t="shared" si="27"/>
        <v>1260</v>
      </c>
      <c r="I68" s="15">
        <f>'[3]10'!J70</f>
        <v>297.33999999999997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30</v>
      </c>
      <c r="O68" s="17">
        <f t="shared" si="28"/>
        <v>327.33999999999997</v>
      </c>
      <c r="P68" s="18">
        <f>frq!C68</f>
        <v>1</v>
      </c>
      <c r="Q68" s="15">
        <f t="shared" si="33"/>
        <v>297.33999999999997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327.33999999999997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3</v>
      </c>
      <c r="AD68" s="8">
        <f t="shared" ref="AD68:AD98" si="42">BC68</f>
        <v>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3</v>
      </c>
      <c r="AK68" s="8">
        <f t="shared" ref="AK68:AK98" si="49">BJ68</f>
        <v>35</v>
      </c>
      <c r="AL68" s="8">
        <f t="shared" si="35"/>
        <v>233.33999999999997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24</v>
      </c>
      <c r="AR68" s="8">
        <f t="shared" ref="AR68:AR98" si="50">SUM(AL68:AQ68)</f>
        <v>257.33999999999997</v>
      </c>
      <c r="AT68" s="8">
        <v>35</v>
      </c>
      <c r="AU68" s="8">
        <v>35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3</v>
      </c>
      <c r="BC68" s="8">
        <f t="shared" ref="BC68:BC98" si="51">SUM(AW68:BB68)</f>
        <v>35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3</v>
      </c>
      <c r="BJ68" s="8">
        <f t="shared" ref="BJ68:BJ98" si="52">SUM(BD68:BI68)</f>
        <v>35</v>
      </c>
      <c r="BL68" s="8">
        <f t="shared" ref="BL68:BL98" si="53">AT68</f>
        <v>35</v>
      </c>
      <c r="BM68" s="8">
        <f t="shared" ref="BM68:BM98" si="54">AU68</f>
        <v>35</v>
      </c>
      <c r="BN68" s="8">
        <f t="shared" ref="BN68:BN98" si="55">BC68</f>
        <v>35</v>
      </c>
      <c r="BO68" s="8">
        <f t="shared" ref="BO68:BO98" si="56">BJ68</f>
        <v>35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910</v>
      </c>
      <c r="G69" s="16">
        <f>'[3]10'!G71</f>
        <v>30</v>
      </c>
      <c r="H69" s="17">
        <f t="shared" ref="H69:H98" si="59">SUM(B69:G69)</f>
        <v>1260</v>
      </c>
      <c r="I69" s="15">
        <f>'[3]10'!J71</f>
        <v>297.33999999999997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30</v>
      </c>
      <c r="O69" s="17">
        <f t="shared" ref="O69:O98" si="60">SUM(I69:N69)</f>
        <v>327.33999999999997</v>
      </c>
      <c r="P69" s="18">
        <f>frq!C69</f>
        <v>1</v>
      </c>
      <c r="Q69" s="15">
        <f t="shared" si="33"/>
        <v>297.33999999999997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327.33999999999997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3</v>
      </c>
      <c r="AD69" s="8">
        <f t="shared" si="42"/>
        <v>35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3</v>
      </c>
      <c r="AK69" s="8">
        <f t="shared" si="49"/>
        <v>35</v>
      </c>
      <c r="AL69" s="8">
        <f t="shared" si="35"/>
        <v>233.33999999999997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24</v>
      </c>
      <c r="AR69" s="8">
        <f t="shared" si="50"/>
        <v>257.33999999999997</v>
      </c>
      <c r="AT69" s="8">
        <v>35</v>
      </c>
      <c r="AU69" s="8">
        <v>35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3</v>
      </c>
      <c r="BC69" s="8">
        <f t="shared" si="51"/>
        <v>35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3</v>
      </c>
      <c r="BJ69" s="8">
        <f t="shared" si="52"/>
        <v>35</v>
      </c>
      <c r="BL69" s="8">
        <f t="shared" si="53"/>
        <v>35</v>
      </c>
      <c r="BM69" s="8">
        <f t="shared" si="54"/>
        <v>35</v>
      </c>
      <c r="BN69" s="8">
        <f t="shared" si="55"/>
        <v>35</v>
      </c>
      <c r="BO69" s="8">
        <f t="shared" si="56"/>
        <v>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910</v>
      </c>
      <c r="G70" s="16">
        <f>'[3]10'!G72</f>
        <v>30</v>
      </c>
      <c r="H70" s="17">
        <f t="shared" si="59"/>
        <v>1260</v>
      </c>
      <c r="I70" s="15">
        <f>'[3]10'!J72</f>
        <v>297.33999999999997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30</v>
      </c>
      <c r="O70" s="17">
        <f t="shared" si="60"/>
        <v>327.33999999999997</v>
      </c>
      <c r="P70" s="18">
        <f>frq!C70</f>
        <v>1</v>
      </c>
      <c r="Q70" s="15">
        <f t="shared" si="33"/>
        <v>297.33999999999997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327.33999999999997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3</v>
      </c>
      <c r="AD70" s="8">
        <f t="shared" si="42"/>
        <v>35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3</v>
      </c>
      <c r="AK70" s="8">
        <f t="shared" si="49"/>
        <v>35</v>
      </c>
      <c r="AL70" s="8">
        <f t="shared" si="35"/>
        <v>233.33999999999997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24</v>
      </c>
      <c r="AR70" s="8">
        <f t="shared" si="50"/>
        <v>257.33999999999997</v>
      </c>
      <c r="AT70" s="8">
        <v>35</v>
      </c>
      <c r="AU70" s="8">
        <v>35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3</v>
      </c>
      <c r="BC70" s="8">
        <f t="shared" si="51"/>
        <v>35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3</v>
      </c>
      <c r="BJ70" s="8">
        <f t="shared" si="52"/>
        <v>35</v>
      </c>
      <c r="BL70" s="8">
        <f t="shared" si="53"/>
        <v>35</v>
      </c>
      <c r="BM70" s="8">
        <f t="shared" si="54"/>
        <v>35</v>
      </c>
      <c r="BN70" s="8">
        <f t="shared" si="55"/>
        <v>35</v>
      </c>
      <c r="BO70" s="8">
        <f t="shared" si="56"/>
        <v>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910</v>
      </c>
      <c r="G71" s="16">
        <f>'[3]10'!G73</f>
        <v>30</v>
      </c>
      <c r="H71" s="17">
        <f t="shared" si="59"/>
        <v>1260</v>
      </c>
      <c r="I71" s="15">
        <f>'[3]10'!J73</f>
        <v>297.33999999999997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30</v>
      </c>
      <c r="O71" s="17">
        <f t="shared" si="60"/>
        <v>327.33999999999997</v>
      </c>
      <c r="P71" s="18">
        <f>frq!C71</f>
        <v>1</v>
      </c>
      <c r="Q71" s="15">
        <f t="shared" si="33"/>
        <v>297.33999999999997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327.33999999999997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3</v>
      </c>
      <c r="AD71" s="8">
        <f t="shared" si="42"/>
        <v>35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3</v>
      </c>
      <c r="AK71" s="8">
        <f t="shared" si="49"/>
        <v>35</v>
      </c>
      <c r="AL71" s="8">
        <f t="shared" si="35"/>
        <v>233.33999999999997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24</v>
      </c>
      <c r="AR71" s="8">
        <f t="shared" si="50"/>
        <v>257.33999999999997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3</v>
      </c>
      <c r="BC71" s="8">
        <f t="shared" si="51"/>
        <v>35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3</v>
      </c>
      <c r="BJ71" s="8">
        <f t="shared" si="52"/>
        <v>35</v>
      </c>
      <c r="BL71" s="8">
        <f t="shared" si="53"/>
        <v>32</v>
      </c>
      <c r="BM71" s="8">
        <f t="shared" si="54"/>
        <v>32</v>
      </c>
      <c r="BN71" s="8">
        <f t="shared" si="55"/>
        <v>35</v>
      </c>
      <c r="BO71" s="8">
        <f t="shared" si="56"/>
        <v>35</v>
      </c>
      <c r="BP71" s="182">
        <f t="shared" si="57"/>
        <v>-3</v>
      </c>
      <c r="BQ71" s="182">
        <f t="shared" si="58"/>
        <v>-3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910</v>
      </c>
      <c r="G72" s="16">
        <f>'[3]10'!G74</f>
        <v>30</v>
      </c>
      <c r="H72" s="17">
        <f t="shared" si="59"/>
        <v>1260</v>
      </c>
      <c r="I72" s="15">
        <f>'[3]10'!J74</f>
        <v>297.33999999999997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30</v>
      </c>
      <c r="O72" s="17">
        <f t="shared" si="60"/>
        <v>327.33999999999997</v>
      </c>
      <c r="P72" s="18">
        <f>frq!C72</f>
        <v>1</v>
      </c>
      <c r="Q72" s="15">
        <f t="shared" si="33"/>
        <v>297.33999999999997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327.33999999999997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3</v>
      </c>
      <c r="AD72" s="8">
        <f t="shared" si="42"/>
        <v>35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3</v>
      </c>
      <c r="AK72" s="8">
        <f t="shared" si="49"/>
        <v>35</v>
      </c>
      <c r="AL72" s="8">
        <f t="shared" si="35"/>
        <v>233.33999999999997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24</v>
      </c>
      <c r="AR72" s="8">
        <f t="shared" si="50"/>
        <v>257.33999999999997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3</v>
      </c>
      <c r="BC72" s="8">
        <f t="shared" si="51"/>
        <v>35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3</v>
      </c>
      <c r="BJ72" s="8">
        <f t="shared" si="52"/>
        <v>35</v>
      </c>
      <c r="BL72" s="8">
        <f t="shared" si="53"/>
        <v>32</v>
      </c>
      <c r="BM72" s="8">
        <f t="shared" si="54"/>
        <v>32</v>
      </c>
      <c r="BN72" s="8">
        <f t="shared" si="55"/>
        <v>35</v>
      </c>
      <c r="BO72" s="8">
        <f t="shared" si="56"/>
        <v>35</v>
      </c>
      <c r="BP72" s="182">
        <f t="shared" si="57"/>
        <v>-3</v>
      </c>
      <c r="BQ72" s="182">
        <f t="shared" si="58"/>
        <v>-3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910</v>
      </c>
      <c r="G73" s="16">
        <f>'[3]10'!G75</f>
        <v>30</v>
      </c>
      <c r="H73" s="17">
        <f t="shared" si="59"/>
        <v>1260</v>
      </c>
      <c r="I73" s="15">
        <f>'[3]10'!J75</f>
        <v>297.33999999999997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30</v>
      </c>
      <c r="O73" s="17">
        <f t="shared" si="60"/>
        <v>327.33999999999997</v>
      </c>
      <c r="P73" s="18">
        <f>frq!C73</f>
        <v>1</v>
      </c>
      <c r="Q73" s="15">
        <f t="shared" si="33"/>
        <v>297.33999999999997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327.33999999999997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3</v>
      </c>
      <c r="AD73" s="8">
        <f t="shared" si="42"/>
        <v>35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3</v>
      </c>
      <c r="AK73" s="8">
        <f t="shared" si="49"/>
        <v>35</v>
      </c>
      <c r="AL73" s="8">
        <f t="shared" si="35"/>
        <v>233.33999999999997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24</v>
      </c>
      <c r="AR73" s="8">
        <f t="shared" si="50"/>
        <v>257.33999999999997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3</v>
      </c>
      <c r="BC73" s="8">
        <f t="shared" si="51"/>
        <v>35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3</v>
      </c>
      <c r="BJ73" s="8">
        <f t="shared" si="52"/>
        <v>35</v>
      </c>
      <c r="BL73" s="8">
        <f t="shared" si="53"/>
        <v>32</v>
      </c>
      <c r="BM73" s="8">
        <f t="shared" si="54"/>
        <v>32</v>
      </c>
      <c r="BN73" s="8">
        <f t="shared" si="55"/>
        <v>35</v>
      </c>
      <c r="BO73" s="8">
        <f t="shared" si="56"/>
        <v>35</v>
      </c>
      <c r="BP73" s="182">
        <f t="shared" si="57"/>
        <v>-3</v>
      </c>
      <c r="BQ73" s="182">
        <f t="shared" si="58"/>
        <v>-3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910</v>
      </c>
      <c r="G74" s="16">
        <f>'[3]10'!G76</f>
        <v>30</v>
      </c>
      <c r="H74" s="17">
        <f t="shared" si="59"/>
        <v>1260</v>
      </c>
      <c r="I74" s="15">
        <f>'[3]10'!J76</f>
        <v>297.33999999999997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30</v>
      </c>
      <c r="O74" s="17">
        <f t="shared" si="60"/>
        <v>327.33999999999997</v>
      </c>
      <c r="P74" s="18">
        <f>frq!C74</f>
        <v>1</v>
      </c>
      <c r="Q74" s="15">
        <f t="shared" si="33"/>
        <v>297.33999999999997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327.33999999999997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3</v>
      </c>
      <c r="AD74" s="8">
        <f t="shared" si="42"/>
        <v>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3</v>
      </c>
      <c r="AK74" s="8">
        <f t="shared" si="49"/>
        <v>35</v>
      </c>
      <c r="AL74" s="8">
        <f t="shared" si="35"/>
        <v>233.33999999999997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24</v>
      </c>
      <c r="AR74" s="8">
        <f t="shared" si="50"/>
        <v>257.33999999999997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3</v>
      </c>
      <c r="BC74" s="8">
        <f t="shared" si="51"/>
        <v>35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3</v>
      </c>
      <c r="BJ74" s="8">
        <f t="shared" si="52"/>
        <v>35</v>
      </c>
      <c r="BL74" s="8">
        <f t="shared" si="53"/>
        <v>32</v>
      </c>
      <c r="BM74" s="8">
        <f t="shared" si="54"/>
        <v>32</v>
      </c>
      <c r="BN74" s="8">
        <f t="shared" si="55"/>
        <v>35</v>
      </c>
      <c r="BO74" s="8">
        <f t="shared" si="56"/>
        <v>35</v>
      </c>
      <c r="BP74" s="182">
        <f t="shared" si="57"/>
        <v>-3</v>
      </c>
      <c r="BQ74" s="182">
        <f t="shared" si="58"/>
        <v>-3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870</v>
      </c>
      <c r="G75" s="16">
        <f>'[3]10'!G77</f>
        <v>70</v>
      </c>
      <c r="H75" s="17">
        <f t="shared" si="59"/>
        <v>1260</v>
      </c>
      <c r="I75" s="15">
        <f>'[3]10'!J77</f>
        <v>305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70</v>
      </c>
      <c r="O75" s="17">
        <f t="shared" si="60"/>
        <v>375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70</v>
      </c>
      <c r="W75" s="17">
        <f t="shared" si="61"/>
        <v>375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7</v>
      </c>
      <c r="AD75" s="8">
        <f t="shared" si="42"/>
        <v>37.5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7</v>
      </c>
      <c r="AK75" s="8">
        <f t="shared" si="49"/>
        <v>37.5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56</v>
      </c>
      <c r="AR75" s="8">
        <f t="shared" si="50"/>
        <v>300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7</v>
      </c>
      <c r="BC75" s="8">
        <f t="shared" si="51"/>
        <v>37.5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7</v>
      </c>
      <c r="BJ75" s="8">
        <f t="shared" si="52"/>
        <v>37.5</v>
      </c>
      <c r="BL75" s="8">
        <f t="shared" si="53"/>
        <v>30.5</v>
      </c>
      <c r="BM75" s="8">
        <f t="shared" si="54"/>
        <v>30.5</v>
      </c>
      <c r="BN75" s="8">
        <f t="shared" si="55"/>
        <v>37.5</v>
      </c>
      <c r="BO75" s="8">
        <f t="shared" si="56"/>
        <v>37.5</v>
      </c>
      <c r="BP75" s="182">
        <f t="shared" si="57"/>
        <v>-7</v>
      </c>
      <c r="BQ75" s="182">
        <f t="shared" si="58"/>
        <v>-7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940</v>
      </c>
      <c r="G76" s="16">
        <f>'[3]10'!G78</f>
        <v>0</v>
      </c>
      <c r="H76" s="17">
        <f t="shared" si="59"/>
        <v>1260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30</v>
      </c>
      <c r="N76" s="16">
        <f>'[3]10'!O78</f>
        <v>0</v>
      </c>
      <c r="O76" s="17">
        <f t="shared" si="60"/>
        <v>350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</v>
      </c>
      <c r="V76" s="16">
        <f t="shared" si="32"/>
        <v>0</v>
      </c>
      <c r="W76" s="17">
        <f t="shared" si="61"/>
        <v>350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</v>
      </c>
      <c r="AQ76" s="8">
        <f t="shared" si="34"/>
        <v>0</v>
      </c>
      <c r="AR76" s="8">
        <f t="shared" si="50"/>
        <v>286</v>
      </c>
      <c r="AT76" s="8">
        <v>30.5</v>
      </c>
      <c r="AU76" s="8">
        <v>30.5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30.5</v>
      </c>
      <c r="BM76" s="8">
        <f t="shared" si="54"/>
        <v>30.5</v>
      </c>
      <c r="BN76" s="8">
        <f t="shared" si="55"/>
        <v>32</v>
      </c>
      <c r="BO76" s="8">
        <f t="shared" si="56"/>
        <v>32</v>
      </c>
      <c r="BP76" s="182">
        <f t="shared" si="57"/>
        <v>-1.5</v>
      </c>
      <c r="BQ76" s="182">
        <f t="shared" si="58"/>
        <v>-1.5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940</v>
      </c>
      <c r="G77" s="16">
        <f>'[3]10'!G79</f>
        <v>0</v>
      </c>
      <c r="H77" s="17">
        <f t="shared" si="59"/>
        <v>1260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70</v>
      </c>
      <c r="N77" s="16">
        <f>'[3]10'!O79</f>
        <v>0</v>
      </c>
      <c r="O77" s="17">
        <f t="shared" si="60"/>
        <v>390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70</v>
      </c>
      <c r="V77" s="16">
        <f t="shared" si="32"/>
        <v>0</v>
      </c>
      <c r="W77" s="17">
        <f t="shared" si="61"/>
        <v>390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70</v>
      </c>
      <c r="AQ77" s="8">
        <f t="shared" si="34"/>
        <v>0</v>
      </c>
      <c r="AR77" s="8">
        <f t="shared" si="50"/>
        <v>326</v>
      </c>
      <c r="AT77" s="8">
        <v>30.5</v>
      </c>
      <c r="AU77" s="8">
        <v>30.5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30.5</v>
      </c>
      <c r="BM77" s="8">
        <f t="shared" si="54"/>
        <v>30.5</v>
      </c>
      <c r="BN77" s="8">
        <f t="shared" si="55"/>
        <v>32</v>
      </c>
      <c r="BO77" s="8">
        <f t="shared" si="56"/>
        <v>32</v>
      </c>
      <c r="BP77" s="182">
        <f t="shared" si="57"/>
        <v>-1.5</v>
      </c>
      <c r="BQ77" s="182">
        <f t="shared" si="58"/>
        <v>-1.5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940</v>
      </c>
      <c r="G78" s="16">
        <f>'[3]10'!G80</f>
        <v>0</v>
      </c>
      <c r="H78" s="17">
        <f t="shared" si="59"/>
        <v>1260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150</v>
      </c>
      <c r="N78" s="16">
        <f>'[3]10'!O80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9.58</v>
      </c>
      <c r="AC78" s="8">
        <f t="shared" si="41"/>
        <v>0</v>
      </c>
      <c r="AD78" s="8">
        <f t="shared" si="42"/>
        <v>41.58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9.58</v>
      </c>
      <c r="AJ78" s="8">
        <f t="shared" si="48"/>
        <v>0</v>
      </c>
      <c r="AK78" s="8">
        <f t="shared" si="49"/>
        <v>41.58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130.83999999999997</v>
      </c>
      <c r="AQ78" s="8">
        <f t="shared" si="34"/>
        <v>0</v>
      </c>
      <c r="AR78" s="8">
        <f t="shared" si="50"/>
        <v>386.84</v>
      </c>
      <c r="AT78" s="8">
        <v>30.5</v>
      </c>
      <c r="AU78" s="8">
        <v>30.5</v>
      </c>
      <c r="AW78" s="199">
        <v>32</v>
      </c>
      <c r="AX78" s="199">
        <v>0</v>
      </c>
      <c r="AY78" s="199">
        <v>0</v>
      </c>
      <c r="AZ78" s="199">
        <v>0</v>
      </c>
      <c r="BA78" s="199">
        <v>9.58</v>
      </c>
      <c r="BB78" s="199">
        <v>0</v>
      </c>
      <c r="BC78" s="8">
        <f t="shared" si="51"/>
        <v>41.58</v>
      </c>
      <c r="BD78" s="199">
        <v>32</v>
      </c>
      <c r="BE78" s="199">
        <v>0</v>
      </c>
      <c r="BF78" s="199">
        <v>0</v>
      </c>
      <c r="BG78" s="199">
        <v>0</v>
      </c>
      <c r="BH78" s="199">
        <v>9.58</v>
      </c>
      <c r="BI78" s="199">
        <v>0</v>
      </c>
      <c r="BJ78" s="8">
        <f t="shared" si="52"/>
        <v>41.58</v>
      </c>
      <c r="BL78" s="8">
        <f t="shared" si="53"/>
        <v>30.5</v>
      </c>
      <c r="BM78" s="8">
        <f t="shared" si="54"/>
        <v>30.5</v>
      </c>
      <c r="BN78" s="8">
        <f t="shared" si="55"/>
        <v>41.58</v>
      </c>
      <c r="BO78" s="8">
        <f t="shared" si="56"/>
        <v>41.58</v>
      </c>
      <c r="BP78" s="182">
        <f t="shared" si="57"/>
        <v>-11.079999999999998</v>
      </c>
      <c r="BQ78" s="182">
        <f t="shared" si="58"/>
        <v>-11.079999999999998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940</v>
      </c>
      <c r="G79" s="16">
        <f>'[3]10'!G81</f>
        <v>0</v>
      </c>
      <c r="H79" s="17">
        <f t="shared" si="59"/>
        <v>1260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150</v>
      </c>
      <c r="N79" s="16">
        <f>'[3]10'!O81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9.58</v>
      </c>
      <c r="AC79" s="8">
        <f t="shared" si="41"/>
        <v>0</v>
      </c>
      <c r="AD79" s="8">
        <f t="shared" si="42"/>
        <v>41.58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9.58</v>
      </c>
      <c r="AJ79" s="8">
        <f t="shared" si="48"/>
        <v>0</v>
      </c>
      <c r="AK79" s="8">
        <f t="shared" si="49"/>
        <v>41.58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130.83999999999997</v>
      </c>
      <c r="AQ79" s="8">
        <f t="shared" si="34"/>
        <v>0</v>
      </c>
      <c r="AR79" s="8">
        <f t="shared" si="50"/>
        <v>386.84</v>
      </c>
      <c r="AT79" s="8">
        <v>126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9.58</v>
      </c>
      <c r="BB79" s="199">
        <v>0</v>
      </c>
      <c r="BC79" s="8">
        <f t="shared" si="51"/>
        <v>41.58</v>
      </c>
      <c r="BD79" s="199">
        <v>32</v>
      </c>
      <c r="BE79" s="199">
        <v>0</v>
      </c>
      <c r="BF79" s="199">
        <v>0</v>
      </c>
      <c r="BG79" s="199">
        <v>0</v>
      </c>
      <c r="BH79" s="199">
        <v>9.58</v>
      </c>
      <c r="BI79" s="199">
        <v>0</v>
      </c>
      <c r="BJ79" s="8">
        <f t="shared" si="52"/>
        <v>41.58</v>
      </c>
      <c r="BL79" s="8">
        <f t="shared" si="53"/>
        <v>126</v>
      </c>
      <c r="BM79" s="8">
        <f t="shared" si="54"/>
        <v>32</v>
      </c>
      <c r="BN79" s="8">
        <f t="shared" si="55"/>
        <v>41.58</v>
      </c>
      <c r="BO79" s="8">
        <f t="shared" si="56"/>
        <v>41.58</v>
      </c>
      <c r="BP79" s="182">
        <f t="shared" si="57"/>
        <v>84.42</v>
      </c>
      <c r="BQ79" s="182">
        <f t="shared" si="58"/>
        <v>-9.5799999999999983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940</v>
      </c>
      <c r="G80" s="16">
        <f>'[3]10'!G82</f>
        <v>0</v>
      </c>
      <c r="H80" s="17">
        <f t="shared" si="59"/>
        <v>1260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150</v>
      </c>
      <c r="N80" s="16">
        <f>'[3]10'!O82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9.58</v>
      </c>
      <c r="AC80" s="8">
        <f t="shared" si="41"/>
        <v>0</v>
      </c>
      <c r="AD80" s="8">
        <f t="shared" si="42"/>
        <v>41.58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9.58</v>
      </c>
      <c r="AJ80" s="8">
        <f t="shared" si="48"/>
        <v>0</v>
      </c>
      <c r="AK80" s="8">
        <f t="shared" si="49"/>
        <v>41.58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130.83999999999997</v>
      </c>
      <c r="AQ80" s="8">
        <f t="shared" si="34"/>
        <v>0</v>
      </c>
      <c r="AR80" s="8">
        <f t="shared" si="50"/>
        <v>386.84</v>
      </c>
      <c r="AT80" s="8">
        <v>126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9.58</v>
      </c>
      <c r="BB80" s="199">
        <v>0</v>
      </c>
      <c r="BC80" s="8">
        <f t="shared" si="51"/>
        <v>41.58</v>
      </c>
      <c r="BD80" s="199">
        <v>32</v>
      </c>
      <c r="BE80" s="199">
        <v>0</v>
      </c>
      <c r="BF80" s="199">
        <v>0</v>
      </c>
      <c r="BG80" s="199">
        <v>0</v>
      </c>
      <c r="BH80" s="199">
        <v>9.58</v>
      </c>
      <c r="BI80" s="199">
        <v>0</v>
      </c>
      <c r="BJ80" s="8">
        <f t="shared" si="52"/>
        <v>41.58</v>
      </c>
      <c r="BL80" s="8">
        <f t="shared" si="53"/>
        <v>126</v>
      </c>
      <c r="BM80" s="8">
        <f t="shared" si="54"/>
        <v>32</v>
      </c>
      <c r="BN80" s="8">
        <f t="shared" si="55"/>
        <v>41.58</v>
      </c>
      <c r="BO80" s="8">
        <f t="shared" si="56"/>
        <v>41.58</v>
      </c>
      <c r="BP80" s="182">
        <f t="shared" si="57"/>
        <v>84.42</v>
      </c>
      <c r="BQ80" s="182">
        <f t="shared" si="58"/>
        <v>-9.5799999999999983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940</v>
      </c>
      <c r="G81" s="16">
        <f>'[3]10'!G83</f>
        <v>0</v>
      </c>
      <c r="H81" s="17">
        <f t="shared" si="59"/>
        <v>1260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150</v>
      </c>
      <c r="N81" s="16">
        <f>'[3]10'!O83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9.58</v>
      </c>
      <c r="AC81" s="8">
        <f t="shared" si="41"/>
        <v>0</v>
      </c>
      <c r="AD81" s="8">
        <f t="shared" si="42"/>
        <v>41.58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9.58</v>
      </c>
      <c r="AJ81" s="8">
        <f t="shared" si="48"/>
        <v>0</v>
      </c>
      <c r="AK81" s="8">
        <f t="shared" si="49"/>
        <v>41.58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130.83999999999997</v>
      </c>
      <c r="AQ81" s="8">
        <f t="shared" si="34"/>
        <v>0</v>
      </c>
      <c r="AR81" s="8">
        <f t="shared" si="50"/>
        <v>386.84</v>
      </c>
      <c r="AT81" s="8">
        <v>30.5</v>
      </c>
      <c r="AU81" s="8">
        <v>30.5</v>
      </c>
      <c r="AW81" s="199">
        <v>32</v>
      </c>
      <c r="AX81" s="199">
        <v>0</v>
      </c>
      <c r="AY81" s="199">
        <v>0</v>
      </c>
      <c r="AZ81" s="199">
        <v>0</v>
      </c>
      <c r="BA81" s="199">
        <v>9.58</v>
      </c>
      <c r="BB81" s="199">
        <v>0</v>
      </c>
      <c r="BC81" s="8">
        <f t="shared" si="51"/>
        <v>41.58</v>
      </c>
      <c r="BD81" s="199">
        <v>32</v>
      </c>
      <c r="BE81" s="199">
        <v>0</v>
      </c>
      <c r="BF81" s="199">
        <v>0</v>
      </c>
      <c r="BG81" s="199">
        <v>0</v>
      </c>
      <c r="BH81" s="199">
        <v>9.58</v>
      </c>
      <c r="BI81" s="199">
        <v>0</v>
      </c>
      <c r="BJ81" s="8">
        <f t="shared" si="52"/>
        <v>41.58</v>
      </c>
      <c r="BL81" s="8">
        <f t="shared" si="53"/>
        <v>30.5</v>
      </c>
      <c r="BM81" s="8">
        <f t="shared" si="54"/>
        <v>30.5</v>
      </c>
      <c r="BN81" s="8">
        <f t="shared" si="55"/>
        <v>41.58</v>
      </c>
      <c r="BO81" s="8">
        <f t="shared" si="56"/>
        <v>41.58</v>
      </c>
      <c r="BP81" s="182">
        <f t="shared" si="57"/>
        <v>-11.079999999999998</v>
      </c>
      <c r="BQ81" s="182">
        <f t="shared" si="58"/>
        <v>-11.079999999999998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940</v>
      </c>
      <c r="G82" s="16">
        <f>'[3]10'!G84</f>
        <v>0</v>
      </c>
      <c r="H82" s="17">
        <f t="shared" si="59"/>
        <v>1260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150</v>
      </c>
      <c r="N82" s="16">
        <f>'[3]10'!O84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9.58</v>
      </c>
      <c r="AC82" s="8">
        <f t="shared" si="41"/>
        <v>0</v>
      </c>
      <c r="AD82" s="8">
        <f t="shared" si="42"/>
        <v>41.58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9.58</v>
      </c>
      <c r="AJ82" s="8">
        <f t="shared" si="48"/>
        <v>0</v>
      </c>
      <c r="AK82" s="8">
        <f t="shared" si="49"/>
        <v>41.58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130.83999999999997</v>
      </c>
      <c r="AQ82" s="8">
        <f t="shared" si="34"/>
        <v>0</v>
      </c>
      <c r="AR82" s="8">
        <f t="shared" si="50"/>
        <v>386.84</v>
      </c>
      <c r="AT82" s="8">
        <v>30.5</v>
      </c>
      <c r="AU82" s="8">
        <v>30.5</v>
      </c>
      <c r="AW82" s="199">
        <v>32</v>
      </c>
      <c r="AX82" s="199">
        <v>0</v>
      </c>
      <c r="AY82" s="199">
        <v>0</v>
      </c>
      <c r="AZ82" s="199">
        <v>0</v>
      </c>
      <c r="BA82" s="199">
        <v>9.58</v>
      </c>
      <c r="BB82" s="199">
        <v>0</v>
      </c>
      <c r="BC82" s="8">
        <f t="shared" si="51"/>
        <v>41.58</v>
      </c>
      <c r="BD82" s="199">
        <v>32</v>
      </c>
      <c r="BE82" s="199">
        <v>0</v>
      </c>
      <c r="BF82" s="199">
        <v>0</v>
      </c>
      <c r="BG82" s="199">
        <v>0</v>
      </c>
      <c r="BH82" s="199">
        <v>9.58</v>
      </c>
      <c r="BI82" s="199">
        <v>0</v>
      </c>
      <c r="BJ82" s="8">
        <f t="shared" si="52"/>
        <v>41.58</v>
      </c>
      <c r="BL82" s="8">
        <f t="shared" si="53"/>
        <v>30.5</v>
      </c>
      <c r="BM82" s="8">
        <f t="shared" si="54"/>
        <v>30.5</v>
      </c>
      <c r="BN82" s="8">
        <f t="shared" si="55"/>
        <v>41.58</v>
      </c>
      <c r="BO82" s="8">
        <f t="shared" si="56"/>
        <v>41.58</v>
      </c>
      <c r="BP82" s="182">
        <f t="shared" si="57"/>
        <v>-11.079999999999998</v>
      </c>
      <c r="BQ82" s="182">
        <f t="shared" si="58"/>
        <v>-11.079999999999998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940</v>
      </c>
      <c r="G83" s="16">
        <f>'[3]10'!G85</f>
        <v>0</v>
      </c>
      <c r="H83" s="17">
        <f t="shared" si="59"/>
        <v>1260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150</v>
      </c>
      <c r="N83" s="16">
        <f>'[3]10'!O85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7.98</v>
      </c>
      <c r="AC83" s="8">
        <f t="shared" si="41"/>
        <v>0</v>
      </c>
      <c r="AD83" s="8">
        <f t="shared" si="42"/>
        <v>39.980000000000004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7.98</v>
      </c>
      <c r="AJ83" s="8">
        <f t="shared" si="48"/>
        <v>0</v>
      </c>
      <c r="AK83" s="8">
        <f t="shared" si="49"/>
        <v>39.980000000000004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134.04000000000002</v>
      </c>
      <c r="AQ83" s="8">
        <f t="shared" si="34"/>
        <v>0</v>
      </c>
      <c r="AR83" s="8">
        <f t="shared" si="50"/>
        <v>390.04</v>
      </c>
      <c r="AT83" s="8">
        <v>39.979999999999997</v>
      </c>
      <c r="AU83" s="8">
        <v>39.979999999999997</v>
      </c>
      <c r="AW83" s="199">
        <v>32</v>
      </c>
      <c r="AX83" s="199">
        <v>0</v>
      </c>
      <c r="AY83" s="199">
        <v>0</v>
      </c>
      <c r="AZ83" s="199">
        <v>0</v>
      </c>
      <c r="BA83" s="199">
        <v>7.98</v>
      </c>
      <c r="BB83" s="199">
        <v>0</v>
      </c>
      <c r="BC83" s="8">
        <f t="shared" si="51"/>
        <v>39.980000000000004</v>
      </c>
      <c r="BD83" s="199">
        <v>32</v>
      </c>
      <c r="BE83" s="199">
        <v>0</v>
      </c>
      <c r="BF83" s="199">
        <v>0</v>
      </c>
      <c r="BG83" s="199">
        <v>0</v>
      </c>
      <c r="BH83" s="199">
        <v>7.98</v>
      </c>
      <c r="BI83" s="199">
        <v>0</v>
      </c>
      <c r="BJ83" s="8">
        <f t="shared" si="52"/>
        <v>39.980000000000004</v>
      </c>
      <c r="BL83" s="8">
        <f t="shared" si="53"/>
        <v>39.979999999999997</v>
      </c>
      <c r="BM83" s="8">
        <f t="shared" si="54"/>
        <v>39.979999999999997</v>
      </c>
      <c r="BN83" s="8">
        <f t="shared" si="55"/>
        <v>39.980000000000004</v>
      </c>
      <c r="BO83" s="8">
        <f t="shared" si="56"/>
        <v>39.980000000000004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940</v>
      </c>
      <c r="G84" s="16">
        <f>'[3]10'!G86</f>
        <v>0</v>
      </c>
      <c r="H84" s="17">
        <f t="shared" si="59"/>
        <v>1260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150</v>
      </c>
      <c r="N84" s="16">
        <f>'[3]10'!O86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7.98</v>
      </c>
      <c r="AC84" s="8">
        <f t="shared" si="41"/>
        <v>0</v>
      </c>
      <c r="AD84" s="8">
        <f t="shared" si="42"/>
        <v>39.980000000000004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7.98</v>
      </c>
      <c r="AJ84" s="8">
        <f t="shared" si="48"/>
        <v>0</v>
      </c>
      <c r="AK84" s="8">
        <f t="shared" si="49"/>
        <v>39.980000000000004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134.04000000000002</v>
      </c>
      <c r="AQ84" s="8">
        <f t="shared" si="34"/>
        <v>0</v>
      </c>
      <c r="AR84" s="8">
        <f t="shared" si="50"/>
        <v>390.04</v>
      </c>
      <c r="AT84" s="8">
        <v>39.979999999999997</v>
      </c>
      <c r="AU84" s="8">
        <v>39.979999999999997</v>
      </c>
      <c r="AW84" s="199">
        <v>32</v>
      </c>
      <c r="AX84" s="199">
        <v>0</v>
      </c>
      <c r="AY84" s="199">
        <v>0</v>
      </c>
      <c r="AZ84" s="199">
        <v>0</v>
      </c>
      <c r="BA84" s="199">
        <v>7.98</v>
      </c>
      <c r="BB84" s="199">
        <v>0</v>
      </c>
      <c r="BC84" s="8">
        <f t="shared" si="51"/>
        <v>39.980000000000004</v>
      </c>
      <c r="BD84" s="199">
        <v>32</v>
      </c>
      <c r="BE84" s="199">
        <v>0</v>
      </c>
      <c r="BF84" s="199">
        <v>0</v>
      </c>
      <c r="BG84" s="199">
        <v>0</v>
      </c>
      <c r="BH84" s="199">
        <v>7.98</v>
      </c>
      <c r="BI84" s="199">
        <v>0</v>
      </c>
      <c r="BJ84" s="8">
        <f t="shared" si="52"/>
        <v>39.980000000000004</v>
      </c>
      <c r="BL84" s="8">
        <f t="shared" si="53"/>
        <v>39.979999999999997</v>
      </c>
      <c r="BM84" s="8">
        <f t="shared" si="54"/>
        <v>39.979999999999997</v>
      </c>
      <c r="BN84" s="8">
        <f t="shared" si="55"/>
        <v>39.980000000000004</v>
      </c>
      <c r="BO84" s="8">
        <f t="shared" si="56"/>
        <v>39.980000000000004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940</v>
      </c>
      <c r="G85" s="16">
        <f>'[3]10'!G87</f>
        <v>0</v>
      </c>
      <c r="H85" s="17">
        <f t="shared" si="59"/>
        <v>1260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150</v>
      </c>
      <c r="N85" s="16">
        <f>'[3]10'!O87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7.98</v>
      </c>
      <c r="AC85" s="8">
        <f t="shared" si="41"/>
        <v>0</v>
      </c>
      <c r="AD85" s="8">
        <f t="shared" si="42"/>
        <v>39.980000000000004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7.98</v>
      </c>
      <c r="AJ85" s="8">
        <f t="shared" si="48"/>
        <v>0</v>
      </c>
      <c r="AK85" s="8">
        <f t="shared" si="49"/>
        <v>39.980000000000004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134.04000000000002</v>
      </c>
      <c r="AQ85" s="8">
        <f t="shared" si="34"/>
        <v>0</v>
      </c>
      <c r="AR85" s="8">
        <f t="shared" si="50"/>
        <v>390.04</v>
      </c>
      <c r="AT85" s="8">
        <v>39.979999999999997</v>
      </c>
      <c r="AU85" s="8">
        <v>39.979999999999997</v>
      </c>
      <c r="AW85" s="199">
        <v>32</v>
      </c>
      <c r="AX85" s="199">
        <v>0</v>
      </c>
      <c r="AY85" s="199">
        <v>0</v>
      </c>
      <c r="AZ85" s="199">
        <v>0</v>
      </c>
      <c r="BA85" s="199">
        <v>7.98</v>
      </c>
      <c r="BB85" s="199">
        <v>0</v>
      </c>
      <c r="BC85" s="8">
        <f t="shared" si="51"/>
        <v>39.980000000000004</v>
      </c>
      <c r="BD85" s="199">
        <v>32</v>
      </c>
      <c r="BE85" s="199">
        <v>0</v>
      </c>
      <c r="BF85" s="199">
        <v>0</v>
      </c>
      <c r="BG85" s="199">
        <v>0</v>
      </c>
      <c r="BH85" s="199">
        <v>7.98</v>
      </c>
      <c r="BI85" s="199">
        <v>0</v>
      </c>
      <c r="BJ85" s="8">
        <f t="shared" si="52"/>
        <v>39.980000000000004</v>
      </c>
      <c r="BL85" s="8">
        <f t="shared" si="53"/>
        <v>39.979999999999997</v>
      </c>
      <c r="BM85" s="8">
        <f t="shared" si="54"/>
        <v>39.979999999999997</v>
      </c>
      <c r="BN85" s="8">
        <f t="shared" si="55"/>
        <v>39.980000000000004</v>
      </c>
      <c r="BO85" s="8">
        <f t="shared" si="56"/>
        <v>39.980000000000004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940</v>
      </c>
      <c r="G86" s="16">
        <f>'[3]10'!G88</f>
        <v>0</v>
      </c>
      <c r="H86" s="17">
        <f t="shared" si="59"/>
        <v>1260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150</v>
      </c>
      <c r="N86" s="16">
        <f>'[3]10'!O88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7.98</v>
      </c>
      <c r="AC86" s="8">
        <f t="shared" si="41"/>
        <v>0</v>
      </c>
      <c r="AD86" s="8">
        <f t="shared" si="42"/>
        <v>39.980000000000004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7.98</v>
      </c>
      <c r="AJ86" s="8">
        <f t="shared" si="48"/>
        <v>0</v>
      </c>
      <c r="AK86" s="8">
        <f t="shared" si="49"/>
        <v>39.980000000000004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134.04000000000002</v>
      </c>
      <c r="AQ86" s="8">
        <f t="shared" si="34"/>
        <v>0</v>
      </c>
      <c r="AR86" s="8">
        <f t="shared" si="50"/>
        <v>390.04</v>
      </c>
      <c r="AT86" s="8">
        <v>39.979999999999997</v>
      </c>
      <c r="AU86" s="8">
        <v>39.979999999999997</v>
      </c>
      <c r="AW86" s="199">
        <v>32</v>
      </c>
      <c r="AX86" s="199">
        <v>0</v>
      </c>
      <c r="AY86" s="199">
        <v>0</v>
      </c>
      <c r="AZ86" s="199">
        <v>0</v>
      </c>
      <c r="BA86" s="199">
        <v>7.98</v>
      </c>
      <c r="BB86" s="199">
        <v>0</v>
      </c>
      <c r="BC86" s="8">
        <f t="shared" si="51"/>
        <v>39.980000000000004</v>
      </c>
      <c r="BD86" s="199">
        <v>32</v>
      </c>
      <c r="BE86" s="199">
        <v>0</v>
      </c>
      <c r="BF86" s="199">
        <v>0</v>
      </c>
      <c r="BG86" s="199">
        <v>0</v>
      </c>
      <c r="BH86" s="199">
        <v>7.98</v>
      </c>
      <c r="BI86" s="199">
        <v>0</v>
      </c>
      <c r="BJ86" s="8">
        <f t="shared" si="52"/>
        <v>39.980000000000004</v>
      </c>
      <c r="BL86" s="8">
        <f t="shared" si="53"/>
        <v>39.979999999999997</v>
      </c>
      <c r="BM86" s="8">
        <f t="shared" si="54"/>
        <v>39.979999999999997</v>
      </c>
      <c r="BN86" s="8">
        <f t="shared" si="55"/>
        <v>39.980000000000004</v>
      </c>
      <c r="BO86" s="8">
        <f t="shared" si="56"/>
        <v>39.980000000000004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940</v>
      </c>
      <c r="G87" s="16">
        <f>'[3]10'!G89</f>
        <v>0</v>
      </c>
      <c r="H87" s="17">
        <f t="shared" si="59"/>
        <v>1260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150</v>
      </c>
      <c r="N87" s="16">
        <f>'[3]10'!O89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7.93</v>
      </c>
      <c r="AC87" s="8">
        <f t="shared" si="41"/>
        <v>0</v>
      </c>
      <c r="AD87" s="8">
        <f t="shared" si="42"/>
        <v>39.93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7.93</v>
      </c>
      <c r="AJ87" s="8">
        <f t="shared" si="48"/>
        <v>0</v>
      </c>
      <c r="AK87" s="8">
        <f t="shared" si="49"/>
        <v>39.93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134.13999999999999</v>
      </c>
      <c r="AQ87" s="8">
        <f t="shared" si="34"/>
        <v>0</v>
      </c>
      <c r="AR87" s="8">
        <f t="shared" si="50"/>
        <v>390.14</v>
      </c>
      <c r="AT87" s="8">
        <v>39.979999999999997</v>
      </c>
      <c r="AU87" s="8">
        <v>39.979999999999997</v>
      </c>
      <c r="AW87" s="199">
        <v>32</v>
      </c>
      <c r="AX87" s="199">
        <v>0</v>
      </c>
      <c r="AY87" s="199">
        <v>0</v>
      </c>
      <c r="AZ87" s="199">
        <v>0</v>
      </c>
      <c r="BA87" s="199">
        <v>7.93</v>
      </c>
      <c r="BB87" s="199">
        <v>0</v>
      </c>
      <c r="BC87" s="8">
        <f t="shared" si="51"/>
        <v>39.93</v>
      </c>
      <c r="BD87" s="199">
        <v>32</v>
      </c>
      <c r="BE87" s="199">
        <v>0</v>
      </c>
      <c r="BF87" s="199">
        <v>0</v>
      </c>
      <c r="BG87" s="199">
        <v>0</v>
      </c>
      <c r="BH87" s="199">
        <v>7.93</v>
      </c>
      <c r="BI87" s="199">
        <v>0</v>
      </c>
      <c r="BJ87" s="8">
        <f t="shared" si="52"/>
        <v>39.93</v>
      </c>
      <c r="BL87" s="8">
        <f t="shared" si="53"/>
        <v>39.979999999999997</v>
      </c>
      <c r="BM87" s="8">
        <f t="shared" si="54"/>
        <v>39.979999999999997</v>
      </c>
      <c r="BN87" s="8">
        <f t="shared" si="55"/>
        <v>39.93</v>
      </c>
      <c r="BO87" s="8">
        <f t="shared" si="56"/>
        <v>39.93</v>
      </c>
      <c r="BP87" s="182">
        <f t="shared" si="57"/>
        <v>4.9999999999997158E-2</v>
      </c>
      <c r="BQ87" s="182">
        <f t="shared" si="58"/>
        <v>4.9999999999997158E-2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940</v>
      </c>
      <c r="G88" s="16">
        <f>'[3]10'!G90</f>
        <v>0</v>
      </c>
      <c r="H88" s="17">
        <f t="shared" si="59"/>
        <v>1260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150</v>
      </c>
      <c r="N88" s="16">
        <f>'[3]10'!O90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7.93</v>
      </c>
      <c r="AC88" s="8">
        <f t="shared" si="41"/>
        <v>0</v>
      </c>
      <c r="AD88" s="8">
        <f t="shared" si="42"/>
        <v>39.93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7.93</v>
      </c>
      <c r="AJ88" s="8">
        <f t="shared" si="48"/>
        <v>0</v>
      </c>
      <c r="AK88" s="8">
        <f t="shared" si="49"/>
        <v>39.93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134.13999999999999</v>
      </c>
      <c r="AQ88" s="8">
        <f t="shared" si="34"/>
        <v>0</v>
      </c>
      <c r="AR88" s="8">
        <f t="shared" si="50"/>
        <v>390.14</v>
      </c>
      <c r="AT88" s="8">
        <v>39.979999999999997</v>
      </c>
      <c r="AU88" s="8">
        <v>39.979999999999997</v>
      </c>
      <c r="AW88" s="199">
        <v>32</v>
      </c>
      <c r="AX88" s="199">
        <v>0</v>
      </c>
      <c r="AY88" s="199">
        <v>0</v>
      </c>
      <c r="AZ88" s="199">
        <v>0</v>
      </c>
      <c r="BA88" s="199">
        <v>7.93</v>
      </c>
      <c r="BB88" s="199">
        <v>0</v>
      </c>
      <c r="BC88" s="8">
        <f t="shared" si="51"/>
        <v>39.93</v>
      </c>
      <c r="BD88" s="199">
        <v>32</v>
      </c>
      <c r="BE88" s="199">
        <v>0</v>
      </c>
      <c r="BF88" s="199">
        <v>0</v>
      </c>
      <c r="BG88" s="199">
        <v>0</v>
      </c>
      <c r="BH88" s="199">
        <v>7.93</v>
      </c>
      <c r="BI88" s="199">
        <v>0</v>
      </c>
      <c r="BJ88" s="8">
        <f t="shared" si="52"/>
        <v>39.93</v>
      </c>
      <c r="BL88" s="8">
        <f t="shared" si="53"/>
        <v>39.979999999999997</v>
      </c>
      <c r="BM88" s="8">
        <f t="shared" si="54"/>
        <v>39.979999999999997</v>
      </c>
      <c r="BN88" s="8">
        <f t="shared" si="55"/>
        <v>39.93</v>
      </c>
      <c r="BO88" s="8">
        <f t="shared" si="56"/>
        <v>39.93</v>
      </c>
      <c r="BP88" s="182">
        <f t="shared" si="57"/>
        <v>4.9999999999997158E-2</v>
      </c>
      <c r="BQ88" s="182">
        <f t="shared" si="58"/>
        <v>4.9999999999997158E-2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940</v>
      </c>
      <c r="G89" s="16">
        <f>'[3]10'!G91</f>
        <v>0</v>
      </c>
      <c r="H89" s="17">
        <f t="shared" si="59"/>
        <v>1260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150</v>
      </c>
      <c r="N89" s="16">
        <f>'[3]10'!O91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14.44</v>
      </c>
      <c r="AC89" s="8">
        <f t="shared" si="41"/>
        <v>0</v>
      </c>
      <c r="AD89" s="8">
        <f t="shared" si="42"/>
        <v>46.44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14.44</v>
      </c>
      <c r="AJ89" s="8">
        <f t="shared" si="48"/>
        <v>0</v>
      </c>
      <c r="AK89" s="8">
        <f t="shared" si="49"/>
        <v>46.44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121.12</v>
      </c>
      <c r="AQ89" s="8">
        <f t="shared" si="34"/>
        <v>0</v>
      </c>
      <c r="AR89" s="8">
        <f t="shared" si="50"/>
        <v>377.12</v>
      </c>
      <c r="AT89" s="8">
        <v>39.979999999999997</v>
      </c>
      <c r="AU89" s="8">
        <v>39.979999999999997</v>
      </c>
      <c r="AW89" s="199">
        <v>32</v>
      </c>
      <c r="AX89" s="199">
        <v>0</v>
      </c>
      <c r="AY89" s="199">
        <v>0</v>
      </c>
      <c r="AZ89" s="199">
        <v>0</v>
      </c>
      <c r="BA89" s="199">
        <v>14.44</v>
      </c>
      <c r="BB89" s="199">
        <v>0</v>
      </c>
      <c r="BC89" s="8">
        <f t="shared" si="51"/>
        <v>46.44</v>
      </c>
      <c r="BD89" s="199">
        <v>32</v>
      </c>
      <c r="BE89" s="199">
        <v>0</v>
      </c>
      <c r="BF89" s="199">
        <v>0</v>
      </c>
      <c r="BG89" s="199">
        <v>0</v>
      </c>
      <c r="BH89" s="199">
        <v>14.44</v>
      </c>
      <c r="BI89" s="199">
        <v>0</v>
      </c>
      <c r="BJ89" s="8">
        <f t="shared" si="52"/>
        <v>46.44</v>
      </c>
      <c r="BL89" s="8">
        <f t="shared" si="53"/>
        <v>39.979999999999997</v>
      </c>
      <c r="BM89" s="8">
        <f t="shared" si="54"/>
        <v>39.979999999999997</v>
      </c>
      <c r="BN89" s="8">
        <f t="shared" si="55"/>
        <v>46.44</v>
      </c>
      <c r="BO89" s="8">
        <f t="shared" si="56"/>
        <v>46.44</v>
      </c>
      <c r="BP89" s="182">
        <f t="shared" si="57"/>
        <v>-6.4600000000000009</v>
      </c>
      <c r="BQ89" s="182">
        <f t="shared" si="58"/>
        <v>-6.4600000000000009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940</v>
      </c>
      <c r="G90" s="16">
        <f>'[3]10'!G92</f>
        <v>0</v>
      </c>
      <c r="H90" s="17">
        <f t="shared" si="59"/>
        <v>1260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150</v>
      </c>
      <c r="N90" s="16">
        <f>'[3]10'!O92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14.44</v>
      </c>
      <c r="AC90" s="8">
        <f t="shared" si="41"/>
        <v>0</v>
      </c>
      <c r="AD90" s="8">
        <f t="shared" si="42"/>
        <v>46.44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14.44</v>
      </c>
      <c r="AJ90" s="8">
        <f t="shared" si="48"/>
        <v>0</v>
      </c>
      <c r="AK90" s="8">
        <f t="shared" si="49"/>
        <v>46.44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121.12</v>
      </c>
      <c r="AQ90" s="8">
        <f t="shared" si="34"/>
        <v>0</v>
      </c>
      <c r="AR90" s="8">
        <f t="shared" si="50"/>
        <v>377.12</v>
      </c>
      <c r="AT90" s="8">
        <v>39.979999999999997</v>
      </c>
      <c r="AU90" s="8">
        <v>39.979999999999997</v>
      </c>
      <c r="AW90" s="199">
        <v>32</v>
      </c>
      <c r="AX90" s="199">
        <v>0</v>
      </c>
      <c r="AY90" s="199">
        <v>0</v>
      </c>
      <c r="AZ90" s="199">
        <v>0</v>
      </c>
      <c r="BA90" s="199">
        <v>14.44</v>
      </c>
      <c r="BB90" s="199">
        <v>0</v>
      </c>
      <c r="BC90" s="8">
        <f t="shared" si="51"/>
        <v>46.44</v>
      </c>
      <c r="BD90" s="199">
        <v>32</v>
      </c>
      <c r="BE90" s="199">
        <v>0</v>
      </c>
      <c r="BF90" s="199">
        <v>0</v>
      </c>
      <c r="BG90" s="199">
        <v>0</v>
      </c>
      <c r="BH90" s="199">
        <v>14.44</v>
      </c>
      <c r="BI90" s="199">
        <v>0</v>
      </c>
      <c r="BJ90" s="8">
        <f t="shared" si="52"/>
        <v>46.44</v>
      </c>
      <c r="BL90" s="8">
        <f t="shared" si="53"/>
        <v>39.979999999999997</v>
      </c>
      <c r="BM90" s="8">
        <f t="shared" si="54"/>
        <v>39.979999999999997</v>
      </c>
      <c r="BN90" s="8">
        <f t="shared" si="55"/>
        <v>46.44</v>
      </c>
      <c r="BO90" s="8">
        <f t="shared" si="56"/>
        <v>46.44</v>
      </c>
      <c r="BP90" s="182">
        <f t="shared" si="57"/>
        <v>-6.4600000000000009</v>
      </c>
      <c r="BQ90" s="182">
        <f t="shared" si="58"/>
        <v>-6.4600000000000009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940</v>
      </c>
      <c r="G91" s="16">
        <f>'[3]10'!G93</f>
        <v>0</v>
      </c>
      <c r="H91" s="17">
        <f t="shared" si="59"/>
        <v>1260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150</v>
      </c>
      <c r="N91" s="16">
        <f>'[3]10'!O93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14.44</v>
      </c>
      <c r="AC91" s="8">
        <f t="shared" si="41"/>
        <v>0</v>
      </c>
      <c r="AD91" s="8">
        <f t="shared" si="42"/>
        <v>46.44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14.44</v>
      </c>
      <c r="AJ91" s="8">
        <f t="shared" si="48"/>
        <v>0</v>
      </c>
      <c r="AK91" s="8">
        <f t="shared" si="49"/>
        <v>46.44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121.12</v>
      </c>
      <c r="AQ91" s="8">
        <f t="shared" si="34"/>
        <v>0</v>
      </c>
      <c r="AR91" s="8">
        <f t="shared" si="50"/>
        <v>377.12</v>
      </c>
      <c r="AT91" s="8">
        <v>46.44</v>
      </c>
      <c r="AU91" s="8">
        <v>46.44</v>
      </c>
      <c r="AW91" s="199">
        <v>32</v>
      </c>
      <c r="AX91" s="199">
        <v>0</v>
      </c>
      <c r="AY91" s="199">
        <v>0</v>
      </c>
      <c r="AZ91" s="199">
        <v>0</v>
      </c>
      <c r="BA91" s="199">
        <v>14.44</v>
      </c>
      <c r="BB91" s="199">
        <v>0</v>
      </c>
      <c r="BC91" s="8">
        <f t="shared" si="51"/>
        <v>46.44</v>
      </c>
      <c r="BD91" s="199">
        <v>32</v>
      </c>
      <c r="BE91" s="199">
        <v>0</v>
      </c>
      <c r="BF91" s="199">
        <v>0</v>
      </c>
      <c r="BG91" s="199">
        <v>0</v>
      </c>
      <c r="BH91" s="199">
        <v>14.44</v>
      </c>
      <c r="BI91" s="199">
        <v>0</v>
      </c>
      <c r="BJ91" s="8">
        <f t="shared" si="52"/>
        <v>46.44</v>
      </c>
      <c r="BL91" s="8">
        <f t="shared" si="53"/>
        <v>46.44</v>
      </c>
      <c r="BM91" s="8">
        <f t="shared" si="54"/>
        <v>46.44</v>
      </c>
      <c r="BN91" s="8">
        <f t="shared" si="55"/>
        <v>46.44</v>
      </c>
      <c r="BO91" s="8">
        <f t="shared" si="56"/>
        <v>46.44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940</v>
      </c>
      <c r="G92" s="16">
        <f>'[3]10'!G94</f>
        <v>0</v>
      </c>
      <c r="H92" s="17">
        <f t="shared" si="59"/>
        <v>1260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150</v>
      </c>
      <c r="N92" s="16">
        <f>'[3]10'!O94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14.44</v>
      </c>
      <c r="AC92" s="8">
        <f t="shared" si="41"/>
        <v>0</v>
      </c>
      <c r="AD92" s="8">
        <f t="shared" si="42"/>
        <v>46.44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14.44</v>
      </c>
      <c r="AJ92" s="8">
        <f t="shared" si="48"/>
        <v>0</v>
      </c>
      <c r="AK92" s="8">
        <f t="shared" si="49"/>
        <v>46.44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121.12</v>
      </c>
      <c r="AQ92" s="8">
        <f t="shared" si="34"/>
        <v>0</v>
      </c>
      <c r="AR92" s="8">
        <f t="shared" si="50"/>
        <v>377.12</v>
      </c>
      <c r="AT92" s="8">
        <v>46.44</v>
      </c>
      <c r="AU92" s="8">
        <v>46.44</v>
      </c>
      <c r="AW92" s="199">
        <v>32</v>
      </c>
      <c r="AX92" s="199">
        <v>0</v>
      </c>
      <c r="AY92" s="199">
        <v>0</v>
      </c>
      <c r="AZ92" s="199">
        <v>0</v>
      </c>
      <c r="BA92" s="199">
        <v>14.44</v>
      </c>
      <c r="BB92" s="199">
        <v>0</v>
      </c>
      <c r="BC92" s="8">
        <f t="shared" si="51"/>
        <v>46.44</v>
      </c>
      <c r="BD92" s="199">
        <v>32</v>
      </c>
      <c r="BE92" s="199">
        <v>0</v>
      </c>
      <c r="BF92" s="199">
        <v>0</v>
      </c>
      <c r="BG92" s="199">
        <v>0</v>
      </c>
      <c r="BH92" s="199">
        <v>14.44</v>
      </c>
      <c r="BI92" s="199">
        <v>0</v>
      </c>
      <c r="BJ92" s="8">
        <f t="shared" si="52"/>
        <v>46.44</v>
      </c>
      <c r="BL92" s="8">
        <f t="shared" si="53"/>
        <v>46.44</v>
      </c>
      <c r="BM92" s="8">
        <f t="shared" si="54"/>
        <v>46.44</v>
      </c>
      <c r="BN92" s="8">
        <f t="shared" si="55"/>
        <v>46.44</v>
      </c>
      <c r="BO92" s="8">
        <f t="shared" si="56"/>
        <v>46.44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940</v>
      </c>
      <c r="G93" s="16">
        <f>'[3]10'!G95</f>
        <v>0</v>
      </c>
      <c r="H93" s="17">
        <f t="shared" si="59"/>
        <v>1260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150</v>
      </c>
      <c r="N93" s="16">
        <f>'[3]10'!O95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14.44</v>
      </c>
      <c r="AC93" s="8">
        <f t="shared" si="41"/>
        <v>0</v>
      </c>
      <c r="AD93" s="8">
        <f t="shared" si="42"/>
        <v>46.44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14.44</v>
      </c>
      <c r="AJ93" s="8">
        <f t="shared" si="48"/>
        <v>0</v>
      </c>
      <c r="AK93" s="8">
        <f t="shared" si="49"/>
        <v>46.44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121.12</v>
      </c>
      <c r="AQ93" s="8">
        <f t="shared" si="34"/>
        <v>0</v>
      </c>
      <c r="AR93" s="8">
        <f t="shared" si="50"/>
        <v>377.12</v>
      </c>
      <c r="AT93" s="8">
        <v>46.44</v>
      </c>
      <c r="AU93" s="8">
        <v>46.44</v>
      </c>
      <c r="AW93" s="199">
        <v>32</v>
      </c>
      <c r="AX93" s="199">
        <v>0</v>
      </c>
      <c r="AY93" s="199">
        <v>0</v>
      </c>
      <c r="AZ93" s="199">
        <v>0</v>
      </c>
      <c r="BA93" s="199">
        <v>14.44</v>
      </c>
      <c r="BB93" s="199">
        <v>0</v>
      </c>
      <c r="BC93" s="8">
        <f t="shared" si="51"/>
        <v>46.44</v>
      </c>
      <c r="BD93" s="199">
        <v>32</v>
      </c>
      <c r="BE93" s="199">
        <v>0</v>
      </c>
      <c r="BF93" s="199">
        <v>0</v>
      </c>
      <c r="BG93" s="199">
        <v>0</v>
      </c>
      <c r="BH93" s="199">
        <v>14.44</v>
      </c>
      <c r="BI93" s="199">
        <v>0</v>
      </c>
      <c r="BJ93" s="8">
        <f t="shared" si="52"/>
        <v>46.44</v>
      </c>
      <c r="BL93" s="8">
        <f t="shared" si="53"/>
        <v>46.44</v>
      </c>
      <c r="BM93" s="8">
        <f t="shared" si="54"/>
        <v>46.44</v>
      </c>
      <c r="BN93" s="8">
        <f t="shared" si="55"/>
        <v>46.44</v>
      </c>
      <c r="BO93" s="8">
        <f t="shared" si="56"/>
        <v>46.44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940</v>
      </c>
      <c r="G94" s="16">
        <f>'[3]10'!G96</f>
        <v>0</v>
      </c>
      <c r="H94" s="17">
        <f t="shared" si="59"/>
        <v>1260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150</v>
      </c>
      <c r="N94" s="16">
        <f>'[3]10'!O96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13.37</v>
      </c>
      <c r="AC94" s="8">
        <f t="shared" si="41"/>
        <v>0</v>
      </c>
      <c r="AD94" s="8">
        <f t="shared" si="42"/>
        <v>45.37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13.37</v>
      </c>
      <c r="AJ94" s="8">
        <f t="shared" si="48"/>
        <v>0</v>
      </c>
      <c r="AK94" s="8">
        <f t="shared" si="49"/>
        <v>45.37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123.25999999999999</v>
      </c>
      <c r="AQ94" s="8">
        <f t="shared" si="34"/>
        <v>0</v>
      </c>
      <c r="AR94" s="8">
        <f t="shared" si="50"/>
        <v>379.26</v>
      </c>
      <c r="AT94" s="8">
        <v>45.37</v>
      </c>
      <c r="AU94" s="8">
        <v>45.37</v>
      </c>
      <c r="AW94" s="199">
        <v>32</v>
      </c>
      <c r="AX94" s="199">
        <v>0</v>
      </c>
      <c r="AY94" s="199">
        <v>0</v>
      </c>
      <c r="AZ94" s="199">
        <v>0</v>
      </c>
      <c r="BA94" s="199">
        <v>13.37</v>
      </c>
      <c r="BB94" s="199">
        <v>0</v>
      </c>
      <c r="BC94" s="8">
        <f t="shared" si="51"/>
        <v>45.37</v>
      </c>
      <c r="BD94" s="199">
        <v>32</v>
      </c>
      <c r="BE94" s="199">
        <v>0</v>
      </c>
      <c r="BF94" s="199">
        <v>0</v>
      </c>
      <c r="BG94" s="199">
        <v>0</v>
      </c>
      <c r="BH94" s="199">
        <v>13.37</v>
      </c>
      <c r="BI94" s="199">
        <v>0</v>
      </c>
      <c r="BJ94" s="8">
        <f t="shared" si="52"/>
        <v>45.37</v>
      </c>
      <c r="BL94" s="8">
        <f t="shared" si="53"/>
        <v>45.37</v>
      </c>
      <c r="BM94" s="8">
        <f t="shared" si="54"/>
        <v>45.37</v>
      </c>
      <c r="BN94" s="8">
        <f t="shared" si="55"/>
        <v>45.37</v>
      </c>
      <c r="BO94" s="8">
        <f t="shared" si="56"/>
        <v>45.37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940</v>
      </c>
      <c r="G95" s="16">
        <f>'[3]10'!G97</f>
        <v>0</v>
      </c>
      <c r="H95" s="17">
        <f t="shared" si="59"/>
        <v>1260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152</v>
      </c>
      <c r="N95" s="16">
        <f>'[3]10'!O97</f>
        <v>0</v>
      </c>
      <c r="O95" s="17">
        <f t="shared" si="60"/>
        <v>472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152</v>
      </c>
      <c r="V95" s="16">
        <f t="shared" si="32"/>
        <v>0</v>
      </c>
      <c r="W95" s="17">
        <f t="shared" si="61"/>
        <v>472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152</v>
      </c>
      <c r="AQ95" s="8">
        <f t="shared" si="34"/>
        <v>0</v>
      </c>
      <c r="AR95" s="8">
        <f t="shared" si="50"/>
        <v>408</v>
      </c>
      <c r="AT95" s="8">
        <v>45.37</v>
      </c>
      <c r="AU95" s="8">
        <v>45.37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45.37</v>
      </c>
      <c r="BM95" s="8">
        <f t="shared" si="54"/>
        <v>45.37</v>
      </c>
      <c r="BN95" s="8">
        <f t="shared" si="55"/>
        <v>32</v>
      </c>
      <c r="BO95" s="8">
        <f t="shared" si="56"/>
        <v>32</v>
      </c>
      <c r="BP95" s="182">
        <f t="shared" si="57"/>
        <v>13.369999999999997</v>
      </c>
      <c r="BQ95" s="182">
        <f t="shared" si="58"/>
        <v>13.369999999999997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940</v>
      </c>
      <c r="G96" s="16">
        <f>'[3]10'!G98</f>
        <v>0</v>
      </c>
      <c r="H96" s="17">
        <f t="shared" si="59"/>
        <v>1260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152</v>
      </c>
      <c r="N96" s="16">
        <f>'[3]10'!O98</f>
        <v>0</v>
      </c>
      <c r="O96" s="17">
        <f t="shared" si="60"/>
        <v>472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152</v>
      </c>
      <c r="V96" s="16">
        <f t="shared" si="32"/>
        <v>0</v>
      </c>
      <c r="W96" s="17">
        <f t="shared" si="61"/>
        <v>472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152</v>
      </c>
      <c r="AQ96" s="8">
        <f t="shared" si="34"/>
        <v>0</v>
      </c>
      <c r="AR96" s="8">
        <f t="shared" si="50"/>
        <v>408</v>
      </c>
      <c r="AT96" s="8">
        <v>45.37</v>
      </c>
      <c r="AU96" s="8">
        <v>45.37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45.37</v>
      </c>
      <c r="BM96" s="8">
        <f t="shared" si="54"/>
        <v>45.37</v>
      </c>
      <c r="BN96" s="8">
        <f t="shared" si="55"/>
        <v>32</v>
      </c>
      <c r="BO96" s="8">
        <f t="shared" si="56"/>
        <v>32</v>
      </c>
      <c r="BP96" s="182">
        <f t="shared" si="57"/>
        <v>13.369999999999997</v>
      </c>
      <c r="BQ96" s="182">
        <f t="shared" si="58"/>
        <v>13.369999999999997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940</v>
      </c>
      <c r="G97" s="16">
        <f>'[3]10'!G99</f>
        <v>0</v>
      </c>
      <c r="H97" s="17">
        <f t="shared" si="59"/>
        <v>1260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162</v>
      </c>
      <c r="N97" s="16">
        <f>'[3]10'!O99</f>
        <v>0</v>
      </c>
      <c r="O97" s="17">
        <f t="shared" si="60"/>
        <v>482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162</v>
      </c>
      <c r="V97" s="16">
        <f t="shared" si="32"/>
        <v>0</v>
      </c>
      <c r="W97" s="17">
        <f t="shared" si="61"/>
        <v>482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162</v>
      </c>
      <c r="AQ97" s="8">
        <f t="shared" si="34"/>
        <v>0</v>
      </c>
      <c r="AR97" s="8">
        <f t="shared" si="50"/>
        <v>418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940</v>
      </c>
      <c r="G98" s="16">
        <f>'[3]10'!G100</f>
        <v>0</v>
      </c>
      <c r="H98" s="17">
        <f t="shared" si="59"/>
        <v>1260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162</v>
      </c>
      <c r="N98" s="16">
        <f>'[3]10'!O100</f>
        <v>0</v>
      </c>
      <c r="O98" s="17">
        <f t="shared" si="60"/>
        <v>482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162</v>
      </c>
      <c r="V98" s="16">
        <f t="shared" si="32"/>
        <v>0</v>
      </c>
      <c r="W98" s="17">
        <f t="shared" si="61"/>
        <v>482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162</v>
      </c>
      <c r="AQ98" s="8">
        <f t="shared" si="34"/>
        <v>0</v>
      </c>
      <c r="AR98" s="8">
        <f t="shared" si="50"/>
        <v>418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22.932500000000001</v>
      </c>
      <c r="G99" s="15">
        <f t="shared" si="62"/>
        <v>0.1075</v>
      </c>
      <c r="H99" s="15">
        <f t="shared" si="62"/>
        <v>30.72</v>
      </c>
      <c r="I99" s="15">
        <f t="shared" si="62"/>
        <v>7.3938000000000015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0.81950000000000001</v>
      </c>
      <c r="N99" s="15">
        <f t="shared" si="62"/>
        <v>0.1075</v>
      </c>
      <c r="O99" s="15">
        <f t="shared" si="62"/>
        <v>8.320800000000002</v>
      </c>
      <c r="P99" s="15">
        <f t="shared" si="62"/>
        <v>2.4E-2</v>
      </c>
      <c r="Q99" s="15">
        <f t="shared" si="62"/>
        <v>7.3938000000000015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0.81950000000000001</v>
      </c>
      <c r="V99" s="15">
        <f t="shared" si="62"/>
        <v>0.1075</v>
      </c>
      <c r="W99" s="15">
        <f t="shared" si="62"/>
        <v>8.320800000000002</v>
      </c>
      <c r="X99" s="15">
        <f t="shared" si="62"/>
        <v>0.76412500000000005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4.5312499999999999E-2</v>
      </c>
      <c r="AC99" s="15">
        <f t="shared" si="62"/>
        <v>1.0749999999999999E-2</v>
      </c>
      <c r="AD99" s="15">
        <f t="shared" si="62"/>
        <v>0.82018749999999985</v>
      </c>
      <c r="AE99" s="15">
        <f t="shared" si="62"/>
        <v>0.76412500000000005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4.5312499999999999E-2</v>
      </c>
      <c r="AJ99" s="15">
        <f t="shared" si="62"/>
        <v>1.0749999999999999E-2</v>
      </c>
      <c r="AK99" s="15">
        <f t="shared" si="62"/>
        <v>0.82018749999999985</v>
      </c>
      <c r="AL99" s="15">
        <f t="shared" si="62"/>
        <v>5.8655500000000007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0.72887499999999972</v>
      </c>
      <c r="AQ99" s="15">
        <f t="shared" si="62"/>
        <v>8.5999999999999993E-2</v>
      </c>
      <c r="AR99" s="15">
        <f t="shared" si="62"/>
        <v>6.6804250000000005</v>
      </c>
      <c r="AS99" s="15">
        <f t="shared" si="62"/>
        <v>0</v>
      </c>
      <c r="AT99" s="15">
        <f t="shared" si="62"/>
        <v>0.84356750000000003</v>
      </c>
      <c r="AU99" s="15">
        <f t="shared" si="62"/>
        <v>0.79656749999999998</v>
      </c>
      <c r="AV99" s="15">
        <f t="shared" si="62"/>
        <v>0</v>
      </c>
      <c r="AW99" s="15">
        <f t="shared" si="62"/>
        <v>0.76412500000000005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4.5312499999999999E-2</v>
      </c>
      <c r="BB99" s="15">
        <f t="shared" si="62"/>
        <v>1.0749999999999999E-2</v>
      </c>
      <c r="BC99" s="15">
        <f t="shared" si="62"/>
        <v>0.82018749999999985</v>
      </c>
      <c r="BD99" s="15">
        <f t="shared" si="62"/>
        <v>0.76412500000000005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4.5312499999999999E-2</v>
      </c>
      <c r="BI99" s="15">
        <f t="shared" si="62"/>
        <v>1.0749999999999999E-2</v>
      </c>
      <c r="BJ99" s="15">
        <f t="shared" ref="BJ99:BQ99" si="63">SUM(BJ3:BJ98)/4000</f>
        <v>0.82018749999999985</v>
      </c>
      <c r="BK99" s="15"/>
      <c r="BL99" s="15">
        <f t="shared" si="63"/>
        <v>0.84356750000000003</v>
      </c>
      <c r="BM99" s="15">
        <f t="shared" si="63"/>
        <v>0.79656749999999998</v>
      </c>
      <c r="BN99" s="15">
        <f t="shared" si="63"/>
        <v>0.82018749999999985</v>
      </c>
      <c r="BO99" s="15">
        <f t="shared" si="63"/>
        <v>0.82018749999999985</v>
      </c>
      <c r="BP99" s="15">
        <f t="shared" si="63"/>
        <v>2.3380000000000001E-2</v>
      </c>
      <c r="BQ99" s="15">
        <f t="shared" si="63"/>
        <v>-2.3619999999999999E-2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5</v>
      </c>
      <c r="K43">
        <f>MES_EOD!AG43+MES_EOD!AH43</f>
        <v>7.88</v>
      </c>
      <c r="L43">
        <f>NDMC_EOD!AG43+NDMC_EOD!AH43</f>
        <v>39.39</v>
      </c>
      <c r="M43">
        <f>TPDDL_EOD!AG43+TPDDL_EOD!AH43</f>
        <v>40.96</v>
      </c>
      <c r="N43">
        <f t="shared" si="0"/>
        <v>130.01000000000002</v>
      </c>
      <c r="O43" s="154">
        <f t="shared" si="1"/>
        <v>-1.0000000000019327E-2</v>
      </c>
      <c r="P43">
        <v>36.77717098684716</v>
      </c>
      <c r="Q43">
        <v>4.9996154141989066</v>
      </c>
      <c r="R43">
        <v>7.8793938927774771</v>
      </c>
      <c r="S43">
        <v>39.386970233058989</v>
      </c>
      <c r="T43">
        <v>40.956849473117444</v>
      </c>
      <c r="U43" s="156">
        <f t="shared" si="2"/>
        <v>129.99999999999997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5</v>
      </c>
      <c r="K44">
        <f>MES_EOD!AG44+MES_EOD!AH44</f>
        <v>7.88</v>
      </c>
      <c r="L44">
        <f>NDMC_EOD!AG44+NDMC_EOD!AH44</f>
        <v>39.39</v>
      </c>
      <c r="M44">
        <f>TPDDL_EOD!AG44+TPDDL_EOD!AH44</f>
        <v>40.96</v>
      </c>
      <c r="N44">
        <f t="shared" si="0"/>
        <v>130.01000000000002</v>
      </c>
      <c r="O44" s="154">
        <f t="shared" si="1"/>
        <v>-1.0000000000019327E-2</v>
      </c>
      <c r="P44">
        <v>36.77717098684716</v>
      </c>
      <c r="Q44">
        <v>4.9996154141989066</v>
      </c>
      <c r="R44">
        <v>7.8793938927774771</v>
      </c>
      <c r="S44">
        <v>39.386970233058989</v>
      </c>
      <c r="T44">
        <v>40.956849473117444</v>
      </c>
      <c r="U44" s="156">
        <f t="shared" si="2"/>
        <v>129.99999999999997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5</v>
      </c>
      <c r="K45">
        <f>MES_EOD!AG45+MES_EOD!AH45</f>
        <v>7.88</v>
      </c>
      <c r="L45">
        <f>NDMC_EOD!AG45+NDMC_EOD!AH45</f>
        <v>39.39</v>
      </c>
      <c r="M45">
        <f>TPDDL_EOD!AG45+TPDDL_EOD!AH45</f>
        <v>40.96</v>
      </c>
      <c r="N45">
        <f t="shared" si="0"/>
        <v>130.01000000000002</v>
      </c>
      <c r="O45" s="154">
        <f t="shared" si="1"/>
        <v>-1.0000000000019327E-2</v>
      </c>
      <c r="P45">
        <v>36.77717098684716</v>
      </c>
      <c r="Q45">
        <v>4.9996154141989066</v>
      </c>
      <c r="R45">
        <v>7.8793938927774771</v>
      </c>
      <c r="S45">
        <v>39.386970233058989</v>
      </c>
      <c r="T45">
        <v>40.956849473117444</v>
      </c>
      <c r="U45" s="156">
        <f t="shared" si="2"/>
        <v>129.99999999999997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5</v>
      </c>
      <c r="K46">
        <f>MES_EOD!AG46+MES_EOD!AH46</f>
        <v>7.88</v>
      </c>
      <c r="L46">
        <f>NDMC_EOD!AG46+NDMC_EOD!AH46</f>
        <v>39.39</v>
      </c>
      <c r="M46">
        <f>TPDDL_EOD!AG46+TPDDL_EOD!AH46</f>
        <v>40.96</v>
      </c>
      <c r="N46">
        <f t="shared" si="0"/>
        <v>130.01000000000002</v>
      </c>
      <c r="O46" s="154">
        <f t="shared" si="1"/>
        <v>-1.0000000000019327E-2</v>
      </c>
      <c r="P46">
        <v>36.77717098684716</v>
      </c>
      <c r="Q46">
        <v>4.9996154141989066</v>
      </c>
      <c r="R46">
        <v>7.8793938927774771</v>
      </c>
      <c r="S46">
        <v>39.386970233058989</v>
      </c>
      <c r="T46">
        <v>40.956849473117444</v>
      </c>
      <c r="U46" s="156">
        <f t="shared" si="2"/>
        <v>129.99999999999997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5</v>
      </c>
      <c r="K47">
        <f>MES_EOD!AG47+MES_EOD!AH47</f>
        <v>7.88</v>
      </c>
      <c r="L47">
        <f>NDMC_EOD!AG47+NDMC_EOD!AH47</f>
        <v>39.39</v>
      </c>
      <c r="M47">
        <f>TPDDL_EOD!AG47+TPDDL_EOD!AH47</f>
        <v>40.96</v>
      </c>
      <c r="N47">
        <f t="shared" si="0"/>
        <v>130.01000000000002</v>
      </c>
      <c r="O47" s="154">
        <f t="shared" si="1"/>
        <v>-1.0000000000019327E-2</v>
      </c>
      <c r="P47">
        <v>36.77717098684716</v>
      </c>
      <c r="Q47">
        <v>4.9996154141989066</v>
      </c>
      <c r="R47">
        <v>7.8793938927774771</v>
      </c>
      <c r="S47">
        <v>39.386970233058989</v>
      </c>
      <c r="T47">
        <v>40.956849473117444</v>
      </c>
      <c r="U47" s="156">
        <f t="shared" si="2"/>
        <v>129.99999999999997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5</v>
      </c>
      <c r="K48">
        <f>MES_EOD!AG48+MES_EOD!AH48</f>
        <v>7.88</v>
      </c>
      <c r="L48">
        <f>NDMC_EOD!AG48+NDMC_EOD!AH48</f>
        <v>39.39</v>
      </c>
      <c r="M48">
        <f>TPDDL_EOD!AG48+TPDDL_EOD!AH48</f>
        <v>40.96</v>
      </c>
      <c r="N48">
        <f t="shared" si="0"/>
        <v>130.01000000000002</v>
      </c>
      <c r="O48" s="154">
        <f t="shared" si="1"/>
        <v>-1.0000000000019327E-2</v>
      </c>
      <c r="P48">
        <v>36.77717098684716</v>
      </c>
      <c r="Q48">
        <v>4.9996154141989066</v>
      </c>
      <c r="R48">
        <v>7.8793938927774771</v>
      </c>
      <c r="S48">
        <v>39.386970233058989</v>
      </c>
      <c r="T48">
        <v>40.956849473117444</v>
      </c>
      <c r="U48" s="156">
        <f t="shared" si="2"/>
        <v>129.99999999999997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5</v>
      </c>
      <c r="K49">
        <f>MES_EOD!AG49+MES_EOD!AH49</f>
        <v>7.88</v>
      </c>
      <c r="L49">
        <f>NDMC_EOD!AG49+NDMC_EOD!AH49</f>
        <v>39.39</v>
      </c>
      <c r="M49">
        <f>TPDDL_EOD!AG49+TPDDL_EOD!AH49</f>
        <v>40.96</v>
      </c>
      <c r="N49">
        <f t="shared" si="0"/>
        <v>130.01000000000002</v>
      </c>
      <c r="O49" s="154">
        <f t="shared" si="1"/>
        <v>-1.0000000000019327E-2</v>
      </c>
      <c r="P49">
        <v>36.77717098684716</v>
      </c>
      <c r="Q49">
        <v>4.9996154141989066</v>
      </c>
      <c r="R49">
        <v>7.8793938927774771</v>
      </c>
      <c r="S49">
        <v>39.386970233058989</v>
      </c>
      <c r="T49">
        <v>40.956849473117444</v>
      </c>
      <c r="U49" s="156">
        <f t="shared" si="2"/>
        <v>129.99999999999997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5</v>
      </c>
      <c r="K50">
        <f>MES_EOD!AG50+MES_EOD!AH50</f>
        <v>7.88</v>
      </c>
      <c r="L50">
        <f>NDMC_EOD!AG50+NDMC_EOD!AH50</f>
        <v>39.39</v>
      </c>
      <c r="M50">
        <f>TPDDL_EOD!AG50+TPDDL_EOD!AH50</f>
        <v>40.96</v>
      </c>
      <c r="N50">
        <f t="shared" si="0"/>
        <v>130.01000000000002</v>
      </c>
      <c r="O50" s="154">
        <f t="shared" si="1"/>
        <v>-1.0000000000019327E-2</v>
      </c>
      <c r="P50">
        <v>36.77717098684716</v>
      </c>
      <c r="Q50">
        <v>4.9996154141989066</v>
      </c>
      <c r="R50">
        <v>7.8793938927774771</v>
      </c>
      <c r="S50">
        <v>39.386970233058989</v>
      </c>
      <c r="T50">
        <v>40.956849473117444</v>
      </c>
      <c r="U50" s="156">
        <f t="shared" si="2"/>
        <v>129.99999999999997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5</v>
      </c>
      <c r="K51">
        <f>MES_EOD!AG51+MES_EOD!AH51</f>
        <v>7.88</v>
      </c>
      <c r="L51">
        <f>NDMC_EOD!AG51+NDMC_EOD!AH51</f>
        <v>39.39</v>
      </c>
      <c r="M51">
        <f>TPDDL_EOD!AG51+TPDDL_EOD!AH51</f>
        <v>40.96</v>
      </c>
      <c r="N51">
        <f t="shared" si="0"/>
        <v>130.01000000000002</v>
      </c>
      <c r="O51" s="154">
        <f t="shared" si="1"/>
        <v>-1.0000000000019327E-2</v>
      </c>
      <c r="P51">
        <v>36.77717098684716</v>
      </c>
      <c r="Q51">
        <v>4.9996154141989066</v>
      </c>
      <c r="R51">
        <v>7.8793938927774771</v>
      </c>
      <c r="S51">
        <v>39.386970233058989</v>
      </c>
      <c r="T51">
        <v>40.956849473117444</v>
      </c>
      <c r="U51" s="156">
        <f t="shared" si="2"/>
        <v>129.99999999999997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5</v>
      </c>
      <c r="K52">
        <f>MES_EOD!AG52+MES_EOD!AH52</f>
        <v>7.88</v>
      </c>
      <c r="L52">
        <f>NDMC_EOD!AG52+NDMC_EOD!AH52</f>
        <v>39.39</v>
      </c>
      <c r="M52">
        <f>TPDDL_EOD!AG52+TPDDL_EOD!AH52</f>
        <v>40.96</v>
      </c>
      <c r="N52">
        <f t="shared" si="0"/>
        <v>130.01000000000002</v>
      </c>
      <c r="O52" s="154">
        <f t="shared" si="1"/>
        <v>-1.0000000000019327E-2</v>
      </c>
      <c r="P52">
        <v>36.77717098684716</v>
      </c>
      <c r="Q52">
        <v>4.9996154141989066</v>
      </c>
      <c r="R52">
        <v>7.8793938927774771</v>
      </c>
      <c r="S52">
        <v>39.386970233058989</v>
      </c>
      <c r="T52">
        <v>40.956849473117444</v>
      </c>
      <c r="U52" s="156">
        <f t="shared" si="2"/>
        <v>129.99999999999997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5</v>
      </c>
      <c r="K53">
        <f>MES_EOD!AG53+MES_EOD!AH53</f>
        <v>7.88</v>
      </c>
      <c r="L53">
        <f>NDMC_EOD!AG53+NDMC_EOD!AH53</f>
        <v>39.39</v>
      </c>
      <c r="M53">
        <f>TPDDL_EOD!AG53+TPDDL_EOD!AH53</f>
        <v>40.96</v>
      </c>
      <c r="N53">
        <f t="shared" si="0"/>
        <v>130.01000000000002</v>
      </c>
      <c r="O53" s="154">
        <f t="shared" si="1"/>
        <v>-1.0000000000019327E-2</v>
      </c>
      <c r="P53">
        <v>36.77717098684716</v>
      </c>
      <c r="Q53">
        <v>4.9996154141989066</v>
      </c>
      <c r="R53">
        <v>7.8793938927774771</v>
      </c>
      <c r="S53">
        <v>39.386970233058989</v>
      </c>
      <c r="T53">
        <v>40.956849473117444</v>
      </c>
      <c r="U53" s="156">
        <f t="shared" si="2"/>
        <v>129.99999999999997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5</v>
      </c>
      <c r="K54">
        <f>MES_EOD!AG54+MES_EOD!AH54</f>
        <v>7.88</v>
      </c>
      <c r="L54">
        <f>NDMC_EOD!AG54+NDMC_EOD!AH54</f>
        <v>39.39</v>
      </c>
      <c r="M54">
        <f>TPDDL_EOD!AG54+TPDDL_EOD!AH54</f>
        <v>40.96</v>
      </c>
      <c r="N54">
        <f t="shared" si="0"/>
        <v>130.01000000000002</v>
      </c>
      <c r="O54" s="154">
        <f t="shared" si="1"/>
        <v>-1.0000000000019327E-2</v>
      </c>
      <c r="P54">
        <v>36.77717098684716</v>
      </c>
      <c r="Q54">
        <v>4.9996154141989066</v>
      </c>
      <c r="R54">
        <v>7.8793938927774771</v>
      </c>
      <c r="S54">
        <v>39.386970233058989</v>
      </c>
      <c r="T54">
        <v>40.956849473117444</v>
      </c>
      <c r="U54" s="156">
        <f t="shared" si="2"/>
        <v>129.99999999999997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5</v>
      </c>
      <c r="K55">
        <f>MES_EOD!AG55+MES_EOD!AH55</f>
        <v>7.88</v>
      </c>
      <c r="L55">
        <f>NDMC_EOD!AG55+NDMC_EOD!AH55</f>
        <v>39.39</v>
      </c>
      <c r="M55">
        <f>TPDDL_EOD!AG55+TPDDL_EOD!AH55</f>
        <v>40.96</v>
      </c>
      <c r="N55">
        <f t="shared" si="0"/>
        <v>130.01000000000002</v>
      </c>
      <c r="O55" s="154">
        <f t="shared" si="1"/>
        <v>-1.0000000000019327E-2</v>
      </c>
      <c r="P55">
        <v>36.77717098684716</v>
      </c>
      <c r="Q55">
        <v>4.9996154141989066</v>
      </c>
      <c r="R55">
        <v>7.8793938927774771</v>
      </c>
      <c r="S55">
        <v>39.386970233058989</v>
      </c>
      <c r="T55">
        <v>40.956849473117444</v>
      </c>
      <c r="U55" s="156">
        <f t="shared" si="2"/>
        <v>129.99999999999997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5</v>
      </c>
      <c r="K56">
        <f>MES_EOD!AG56+MES_EOD!AH56</f>
        <v>7.88</v>
      </c>
      <c r="L56">
        <f>NDMC_EOD!AG56+NDMC_EOD!AH56</f>
        <v>39.39</v>
      </c>
      <c r="M56">
        <f>TPDDL_EOD!AG56+TPDDL_EOD!AH56</f>
        <v>40.96</v>
      </c>
      <c r="N56">
        <f t="shared" si="0"/>
        <v>130.01000000000002</v>
      </c>
      <c r="O56" s="154">
        <f t="shared" si="1"/>
        <v>-1.0000000000019327E-2</v>
      </c>
      <c r="P56">
        <v>36.77717098684716</v>
      </c>
      <c r="Q56">
        <v>4.9996154141989066</v>
      </c>
      <c r="R56">
        <v>7.8793938927774771</v>
      </c>
      <c r="S56">
        <v>39.386970233058989</v>
      </c>
      <c r="T56">
        <v>40.956849473117444</v>
      </c>
      <c r="U56" s="156">
        <f t="shared" si="2"/>
        <v>129.99999999999997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0.44574500000000078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0.6570899999999994</v>
      </c>
      <c r="N99" s="156">
        <f t="shared" si="12"/>
        <v>3.1200350000000006</v>
      </c>
      <c r="O99" s="156">
        <f t="shared" si="12"/>
        <v>-3.5000000000067644E-5</v>
      </c>
      <c r="P99" s="156">
        <f t="shared" si="12"/>
        <v>0.88271009845396653</v>
      </c>
      <c r="Q99" s="156">
        <f t="shared" si="12"/>
        <v>0.44574365394969717</v>
      </c>
      <c r="R99" s="156">
        <f t="shared" si="12"/>
        <v>0.18911787862472118</v>
      </c>
      <c r="S99" s="156">
        <f t="shared" si="12"/>
        <v>0.94534939581570532</v>
      </c>
      <c r="T99" s="156">
        <f t="shared" si="12"/>
        <v>0.65707897315591035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140</v>
      </c>
      <c r="E3">
        <f>PPCL!P3</f>
        <v>0</v>
      </c>
      <c r="F3">
        <f>B3+C3</f>
        <v>185</v>
      </c>
      <c r="G3">
        <f>D3+E3</f>
        <v>140</v>
      </c>
      <c r="H3" s="154"/>
      <c r="I3">
        <f>BRPL_EOD!AI3+BRPL_EOD!AJ3</f>
        <v>11.35</v>
      </c>
      <c r="J3">
        <f>BYPL_EOD!AI3+BYPL_EOD!AJ3</f>
        <v>21.19</v>
      </c>
      <c r="K3">
        <f>MES_EOD!AI3+MES_EOD!AJ3</f>
        <v>0</v>
      </c>
      <c r="L3">
        <f>NDMC_EOD!AI3+NDMC_EOD!AJ3</f>
        <v>18.920000000000002</v>
      </c>
      <c r="M3">
        <f>TPDDL_EOD!AI3+TPDDL_EOD!AJ3</f>
        <v>88.54</v>
      </c>
      <c r="N3">
        <f t="shared" ref="N3:N66" si="0">SUM(I3:M3)</f>
        <v>140</v>
      </c>
      <c r="O3" s="154">
        <f t="shared" ref="O3:O66" si="1">G3-N3</f>
        <v>0</v>
      </c>
      <c r="P3">
        <v>11.35</v>
      </c>
      <c r="Q3">
        <v>21.19</v>
      </c>
      <c r="R3">
        <v>0</v>
      </c>
      <c r="S3">
        <v>18.920000000000002</v>
      </c>
      <c r="T3">
        <v>88.54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140</v>
      </c>
      <c r="E4">
        <f>PPCL!P4</f>
        <v>0</v>
      </c>
      <c r="F4">
        <f t="shared" ref="F4:F67" si="4">B4+C4</f>
        <v>185</v>
      </c>
      <c r="G4">
        <f t="shared" ref="G4:G67" si="5">D4+E4</f>
        <v>140</v>
      </c>
      <c r="H4" s="154"/>
      <c r="I4">
        <f>BRPL_EOD!AI4+BRPL_EOD!AJ4</f>
        <v>11.35</v>
      </c>
      <c r="J4">
        <f>BYPL_EOD!AI4+BYPL_EOD!AJ4</f>
        <v>21.19</v>
      </c>
      <c r="K4">
        <f>MES_EOD!AI4+MES_EOD!AJ4</f>
        <v>0</v>
      </c>
      <c r="L4">
        <f>NDMC_EOD!AI4+NDMC_EOD!AJ4</f>
        <v>18.920000000000002</v>
      </c>
      <c r="M4">
        <f>TPDDL_EOD!AI4+TPDDL_EOD!AJ4</f>
        <v>88.54</v>
      </c>
      <c r="N4">
        <f t="shared" si="0"/>
        <v>140</v>
      </c>
      <c r="O4" s="154">
        <f t="shared" si="1"/>
        <v>0</v>
      </c>
      <c r="P4">
        <v>11.35</v>
      </c>
      <c r="Q4">
        <v>21.19</v>
      </c>
      <c r="R4">
        <v>0</v>
      </c>
      <c r="S4">
        <v>18.920000000000002</v>
      </c>
      <c r="T4">
        <v>88.54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140</v>
      </c>
      <c r="E5">
        <f>PPCL!P5</f>
        <v>0</v>
      </c>
      <c r="F5">
        <f t="shared" si="4"/>
        <v>185</v>
      </c>
      <c r="G5">
        <f t="shared" si="5"/>
        <v>140</v>
      </c>
      <c r="H5" s="154"/>
      <c r="I5">
        <f>BRPL_EOD!AI5+BRPL_EOD!AJ5</f>
        <v>11.35</v>
      </c>
      <c r="J5">
        <f>BYPL_EOD!AI5+BYPL_EOD!AJ5</f>
        <v>21.19</v>
      </c>
      <c r="K5">
        <f>MES_EOD!AI5+MES_EOD!AJ5</f>
        <v>0</v>
      </c>
      <c r="L5">
        <f>NDMC_EOD!AI5+NDMC_EOD!AJ5</f>
        <v>18.920000000000002</v>
      </c>
      <c r="M5">
        <f>TPDDL_EOD!AI5+TPDDL_EOD!AJ5</f>
        <v>88.54</v>
      </c>
      <c r="N5">
        <f t="shared" si="0"/>
        <v>140</v>
      </c>
      <c r="O5" s="154">
        <f t="shared" si="1"/>
        <v>0</v>
      </c>
      <c r="P5">
        <v>11.35</v>
      </c>
      <c r="Q5">
        <v>21.19</v>
      </c>
      <c r="R5">
        <v>0</v>
      </c>
      <c r="S5">
        <v>18.920000000000002</v>
      </c>
      <c r="T5">
        <v>88.54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140</v>
      </c>
      <c r="E6">
        <f>PPCL!P6</f>
        <v>0</v>
      </c>
      <c r="F6">
        <f t="shared" si="4"/>
        <v>185</v>
      </c>
      <c r="G6">
        <f t="shared" si="5"/>
        <v>140</v>
      </c>
      <c r="H6" s="154"/>
      <c r="I6">
        <f>BRPL_EOD!AI6+BRPL_EOD!AJ6</f>
        <v>11.35</v>
      </c>
      <c r="J6">
        <f>BYPL_EOD!AI6+BYPL_EOD!AJ6</f>
        <v>21.19</v>
      </c>
      <c r="K6">
        <f>MES_EOD!AI6+MES_EOD!AJ6</f>
        <v>0</v>
      </c>
      <c r="L6">
        <f>NDMC_EOD!AI6+NDMC_EOD!AJ6</f>
        <v>11.35</v>
      </c>
      <c r="M6">
        <f>TPDDL_EOD!AI6+TPDDL_EOD!AJ6</f>
        <v>96.11</v>
      </c>
      <c r="N6">
        <f t="shared" si="0"/>
        <v>140</v>
      </c>
      <c r="O6" s="154">
        <f t="shared" si="1"/>
        <v>0</v>
      </c>
      <c r="P6">
        <v>11.35</v>
      </c>
      <c r="Q6">
        <v>21.19</v>
      </c>
      <c r="R6">
        <v>0</v>
      </c>
      <c r="S6">
        <v>11.35</v>
      </c>
      <c r="T6">
        <v>96.11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140</v>
      </c>
      <c r="E7">
        <f>PPCL!P7</f>
        <v>0</v>
      </c>
      <c r="F7">
        <f t="shared" si="4"/>
        <v>185</v>
      </c>
      <c r="G7">
        <f t="shared" si="5"/>
        <v>140</v>
      </c>
      <c r="H7" s="154"/>
      <c r="I7">
        <f>BRPL_EOD!AI7+BRPL_EOD!AJ7</f>
        <v>11.35</v>
      </c>
      <c r="J7">
        <f>BYPL_EOD!AI7+BYPL_EOD!AJ7</f>
        <v>21.19</v>
      </c>
      <c r="K7">
        <f>MES_EOD!AI7+MES_EOD!AJ7</f>
        <v>3.78</v>
      </c>
      <c r="L7">
        <f>NDMC_EOD!AI7+NDMC_EOD!AJ7</f>
        <v>11.35</v>
      </c>
      <c r="M7">
        <f>TPDDL_EOD!AI7+TPDDL_EOD!AJ7</f>
        <v>92.32</v>
      </c>
      <c r="N7">
        <f t="shared" si="0"/>
        <v>139.99</v>
      </c>
      <c r="O7" s="154">
        <f t="shared" si="1"/>
        <v>9.9999999999909051E-3</v>
      </c>
      <c r="P7">
        <v>11.353469579867809</v>
      </c>
      <c r="Q7">
        <v>21.192067552472018</v>
      </c>
      <c r="R7">
        <v>3.780752062708518</v>
      </c>
      <c r="S7">
        <v>11.353710804951648</v>
      </c>
      <c r="T7">
        <v>92.32</v>
      </c>
      <c r="U7" s="156">
        <f t="shared" si="2"/>
        <v>140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140</v>
      </c>
      <c r="E8">
        <f>PPCL!P8</f>
        <v>0</v>
      </c>
      <c r="F8">
        <f t="shared" si="4"/>
        <v>185</v>
      </c>
      <c r="G8">
        <f t="shared" si="5"/>
        <v>140</v>
      </c>
      <c r="H8" s="154"/>
      <c r="I8">
        <f>BRPL_EOD!AI8+BRPL_EOD!AJ8</f>
        <v>39.61</v>
      </c>
      <c r="J8">
        <f>BYPL_EOD!AI8+BYPL_EOD!AJ8</f>
        <v>21.19</v>
      </c>
      <c r="K8">
        <f>MES_EOD!AI8+MES_EOD!AJ8</f>
        <v>0</v>
      </c>
      <c r="L8">
        <f>NDMC_EOD!AI8+NDMC_EOD!AJ8</f>
        <v>11.35</v>
      </c>
      <c r="M8">
        <f>TPDDL_EOD!AI8+TPDDL_EOD!AJ8</f>
        <v>67.849999999999994</v>
      </c>
      <c r="N8">
        <f t="shared" si="0"/>
        <v>140</v>
      </c>
      <c r="O8" s="154">
        <f t="shared" si="1"/>
        <v>0</v>
      </c>
      <c r="P8">
        <v>39.61</v>
      </c>
      <c r="Q8">
        <v>21.19</v>
      </c>
      <c r="R8">
        <v>0</v>
      </c>
      <c r="S8">
        <v>11.35</v>
      </c>
      <c r="T8">
        <v>67.849999999999994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140</v>
      </c>
      <c r="E9">
        <f>PPCL!P9</f>
        <v>0</v>
      </c>
      <c r="F9">
        <f t="shared" si="4"/>
        <v>185</v>
      </c>
      <c r="G9">
        <f t="shared" si="5"/>
        <v>140</v>
      </c>
      <c r="H9" s="154"/>
      <c r="I9">
        <f>BRPL_EOD!AI9+BRPL_EOD!AJ9</f>
        <v>39.61</v>
      </c>
      <c r="J9">
        <f>BYPL_EOD!AI9+BYPL_EOD!AJ9</f>
        <v>21.19</v>
      </c>
      <c r="K9">
        <f>MES_EOD!AI9+MES_EOD!AJ9</f>
        <v>0</v>
      </c>
      <c r="L9">
        <f>NDMC_EOD!AI9+NDMC_EOD!AJ9</f>
        <v>22.7</v>
      </c>
      <c r="M9">
        <f>TPDDL_EOD!AI9+TPDDL_EOD!AJ9</f>
        <v>56.5</v>
      </c>
      <c r="N9">
        <f t="shared" si="0"/>
        <v>140</v>
      </c>
      <c r="O9" s="154">
        <f t="shared" si="1"/>
        <v>0</v>
      </c>
      <c r="P9">
        <v>39.61</v>
      </c>
      <c r="Q9">
        <v>21.19</v>
      </c>
      <c r="R9">
        <v>0</v>
      </c>
      <c r="S9">
        <v>22.7</v>
      </c>
      <c r="T9">
        <v>56.5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140</v>
      </c>
      <c r="E10">
        <f>PPCL!P10</f>
        <v>0</v>
      </c>
      <c r="F10">
        <f t="shared" si="4"/>
        <v>185</v>
      </c>
      <c r="G10">
        <f t="shared" si="5"/>
        <v>140</v>
      </c>
      <c r="H10" s="154"/>
      <c r="I10">
        <f>BRPL_EOD!AI10+BRPL_EOD!AJ10</f>
        <v>46.15</v>
      </c>
      <c r="J10">
        <f>BYPL_EOD!AI10+BYPL_EOD!AJ10</f>
        <v>21.19</v>
      </c>
      <c r="K10">
        <f>MES_EOD!AI10+MES_EOD!AJ10</f>
        <v>0</v>
      </c>
      <c r="L10">
        <f>NDMC_EOD!AI10+NDMC_EOD!AJ10</f>
        <v>15.14</v>
      </c>
      <c r="M10">
        <f>TPDDL_EOD!AI10+TPDDL_EOD!AJ10</f>
        <v>57.53</v>
      </c>
      <c r="N10">
        <f t="shared" si="0"/>
        <v>140.01</v>
      </c>
      <c r="O10" s="154">
        <f t="shared" si="1"/>
        <v>-9.9999999999909051E-3</v>
      </c>
      <c r="P10">
        <v>46.146703806870939</v>
      </c>
      <c r="Q10">
        <v>21.188486536675953</v>
      </c>
      <c r="R10">
        <v>0</v>
      </c>
      <c r="S10">
        <v>15.138918648667953</v>
      </c>
      <c r="T10">
        <v>57.525891007785162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140</v>
      </c>
      <c r="E11">
        <f>PPCL!P11</f>
        <v>0</v>
      </c>
      <c r="F11">
        <f t="shared" si="4"/>
        <v>185</v>
      </c>
      <c r="G11">
        <f t="shared" si="5"/>
        <v>140</v>
      </c>
      <c r="H11" s="154"/>
      <c r="I11">
        <f>BRPL_EOD!AI11+BRPL_EOD!AJ11</f>
        <v>45.48</v>
      </c>
      <c r="J11">
        <f>BYPL_EOD!AI11+BYPL_EOD!AJ11</f>
        <v>21.19</v>
      </c>
      <c r="K11">
        <f>MES_EOD!AI11+MES_EOD!AJ11</f>
        <v>0</v>
      </c>
      <c r="L11">
        <f>NDMC_EOD!AI11+NDMC_EOD!AJ11</f>
        <v>18.920000000000002</v>
      </c>
      <c r="M11">
        <f>TPDDL_EOD!AI11+TPDDL_EOD!AJ11</f>
        <v>54.41</v>
      </c>
      <c r="N11">
        <f t="shared" si="0"/>
        <v>140</v>
      </c>
      <c r="O11" s="154">
        <f t="shared" si="1"/>
        <v>0</v>
      </c>
      <c r="P11">
        <v>45.48</v>
      </c>
      <c r="Q11">
        <v>21.19</v>
      </c>
      <c r="R11">
        <v>0</v>
      </c>
      <c r="S11">
        <v>18.920000000000002</v>
      </c>
      <c r="T11">
        <v>54.41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140</v>
      </c>
      <c r="E12">
        <f>PPCL!P12</f>
        <v>0</v>
      </c>
      <c r="F12">
        <f t="shared" si="4"/>
        <v>185</v>
      </c>
      <c r="G12">
        <f t="shared" si="5"/>
        <v>140</v>
      </c>
      <c r="H12" s="154"/>
      <c r="I12">
        <f>BRPL_EOD!AI12+BRPL_EOD!AJ12</f>
        <v>45.48</v>
      </c>
      <c r="J12">
        <f>BYPL_EOD!AI12+BYPL_EOD!AJ12</f>
        <v>21.19</v>
      </c>
      <c r="K12">
        <f>MES_EOD!AI12+MES_EOD!AJ12</f>
        <v>0</v>
      </c>
      <c r="L12">
        <f>NDMC_EOD!AI12+NDMC_EOD!AJ12</f>
        <v>18.920000000000002</v>
      </c>
      <c r="M12">
        <f>TPDDL_EOD!AI12+TPDDL_EOD!AJ12</f>
        <v>54.41</v>
      </c>
      <c r="N12">
        <f t="shared" si="0"/>
        <v>140</v>
      </c>
      <c r="O12" s="154">
        <f t="shared" si="1"/>
        <v>0</v>
      </c>
      <c r="P12">
        <v>45.48</v>
      </c>
      <c r="Q12">
        <v>21.19</v>
      </c>
      <c r="R12">
        <v>0</v>
      </c>
      <c r="S12">
        <v>18.920000000000002</v>
      </c>
      <c r="T12">
        <v>54.41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140</v>
      </c>
      <c r="E13">
        <f>PPCL!P13</f>
        <v>0</v>
      </c>
      <c r="F13">
        <f t="shared" si="4"/>
        <v>185</v>
      </c>
      <c r="G13">
        <f t="shared" si="5"/>
        <v>140</v>
      </c>
      <c r="H13" s="154"/>
      <c r="I13">
        <f>BRPL_EOD!AI13+BRPL_EOD!AJ13</f>
        <v>44.95</v>
      </c>
      <c r="J13">
        <f>BYPL_EOD!AI13+BYPL_EOD!AJ13</f>
        <v>21.19</v>
      </c>
      <c r="K13">
        <f>MES_EOD!AI13+MES_EOD!AJ13</f>
        <v>3.03</v>
      </c>
      <c r="L13">
        <f>NDMC_EOD!AI13+NDMC_EOD!AJ13</f>
        <v>18.920000000000002</v>
      </c>
      <c r="M13">
        <f>TPDDL_EOD!AI13+TPDDL_EOD!AJ13</f>
        <v>51.92</v>
      </c>
      <c r="N13">
        <f t="shared" si="0"/>
        <v>140.01</v>
      </c>
      <c r="O13" s="154">
        <f t="shared" si="1"/>
        <v>-9.9999999999909051E-3</v>
      </c>
      <c r="P13">
        <v>44.946789515034645</v>
      </c>
      <c r="Q13">
        <v>21.188486536675953</v>
      </c>
      <c r="R13">
        <v>3.0297835868866509</v>
      </c>
      <c r="S13">
        <v>18.918648667952294</v>
      </c>
      <c r="T13">
        <v>51.916291693450475</v>
      </c>
      <c r="U13" s="156">
        <f t="shared" si="2"/>
        <v>140.00000000000003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140</v>
      </c>
      <c r="E14">
        <f>PPCL!P14</f>
        <v>0</v>
      </c>
      <c r="F14">
        <f t="shared" si="4"/>
        <v>185</v>
      </c>
      <c r="G14">
        <f t="shared" si="5"/>
        <v>140</v>
      </c>
      <c r="H14" s="154"/>
      <c r="I14">
        <f>BRPL_EOD!AI14+BRPL_EOD!AJ14</f>
        <v>46.15</v>
      </c>
      <c r="J14">
        <f>BYPL_EOD!AI14+BYPL_EOD!AJ14</f>
        <v>21.19</v>
      </c>
      <c r="K14">
        <f>MES_EOD!AI14+MES_EOD!AJ14</f>
        <v>0</v>
      </c>
      <c r="L14">
        <f>NDMC_EOD!AI14+NDMC_EOD!AJ14</f>
        <v>15.14</v>
      </c>
      <c r="M14">
        <f>TPDDL_EOD!AI14+TPDDL_EOD!AJ14</f>
        <v>57.53</v>
      </c>
      <c r="N14">
        <f t="shared" si="0"/>
        <v>140.01</v>
      </c>
      <c r="O14" s="154">
        <f t="shared" si="1"/>
        <v>-9.9999999999909051E-3</v>
      </c>
      <c r="P14">
        <v>46.146703806870939</v>
      </c>
      <c r="Q14">
        <v>21.188486536675953</v>
      </c>
      <c r="R14">
        <v>0</v>
      </c>
      <c r="S14">
        <v>15.138918648667953</v>
      </c>
      <c r="T14">
        <v>57.525891007785162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140</v>
      </c>
      <c r="E15">
        <f>PPCL!P15</f>
        <v>0</v>
      </c>
      <c r="F15">
        <f t="shared" si="4"/>
        <v>185</v>
      </c>
      <c r="G15">
        <f t="shared" si="5"/>
        <v>140</v>
      </c>
      <c r="H15" s="154"/>
      <c r="I15">
        <f>BRPL_EOD!AI15+BRPL_EOD!AJ15</f>
        <v>44.81</v>
      </c>
      <c r="J15">
        <f>BYPL_EOD!AI15+BYPL_EOD!AJ15</f>
        <v>21.19</v>
      </c>
      <c r="K15">
        <f>MES_EOD!AI15+MES_EOD!AJ15</f>
        <v>0</v>
      </c>
      <c r="L15">
        <f>NDMC_EOD!AI15+NDMC_EOD!AJ15</f>
        <v>22.7</v>
      </c>
      <c r="M15">
        <f>TPDDL_EOD!AI15+TPDDL_EOD!AJ15</f>
        <v>51.29</v>
      </c>
      <c r="N15">
        <f t="shared" si="0"/>
        <v>139.99</v>
      </c>
      <c r="O15" s="154">
        <f t="shared" si="1"/>
        <v>9.9999999999909051E-3</v>
      </c>
      <c r="P15">
        <v>44.813655603716583</v>
      </c>
      <c r="Q15">
        <v>21.192029661645467</v>
      </c>
      <c r="R15">
        <v>6.7752220155449972E-4</v>
      </c>
      <c r="S15">
        <v>22.703637212436391</v>
      </c>
      <c r="T15">
        <v>51.29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140</v>
      </c>
      <c r="E16">
        <f>PPCL!P16</f>
        <v>0</v>
      </c>
      <c r="F16">
        <f t="shared" si="4"/>
        <v>185</v>
      </c>
      <c r="G16">
        <f t="shared" si="5"/>
        <v>140</v>
      </c>
      <c r="H16" s="154"/>
      <c r="I16">
        <f>BRPL_EOD!AI16+BRPL_EOD!AJ16</f>
        <v>44.81</v>
      </c>
      <c r="J16">
        <f>BYPL_EOD!AI16+BYPL_EOD!AJ16</f>
        <v>21.19</v>
      </c>
      <c r="K16">
        <f>MES_EOD!AI16+MES_EOD!AJ16</f>
        <v>0</v>
      </c>
      <c r="L16">
        <f>NDMC_EOD!AI16+NDMC_EOD!AJ16</f>
        <v>22.7</v>
      </c>
      <c r="M16">
        <f>TPDDL_EOD!AI16+TPDDL_EOD!AJ16</f>
        <v>51.29</v>
      </c>
      <c r="N16">
        <f t="shared" si="0"/>
        <v>139.99</v>
      </c>
      <c r="O16" s="154">
        <f t="shared" si="1"/>
        <v>9.9999999999909051E-3</v>
      </c>
      <c r="P16">
        <v>44.813655603716583</v>
      </c>
      <c r="Q16">
        <v>21.192029661645467</v>
      </c>
      <c r="R16">
        <v>6.7752220155449972E-4</v>
      </c>
      <c r="S16">
        <v>22.703637212436391</v>
      </c>
      <c r="T16">
        <v>51.29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140</v>
      </c>
      <c r="E17">
        <f>PPCL!P17</f>
        <v>0</v>
      </c>
      <c r="F17">
        <f t="shared" si="4"/>
        <v>185</v>
      </c>
      <c r="G17">
        <f t="shared" si="5"/>
        <v>140</v>
      </c>
      <c r="H17" s="154"/>
      <c r="I17">
        <f>BRPL_EOD!AI17+BRPL_EOD!AJ17</f>
        <v>44.81</v>
      </c>
      <c r="J17">
        <f>BYPL_EOD!AI17+BYPL_EOD!AJ17</f>
        <v>21.19</v>
      </c>
      <c r="K17">
        <f>MES_EOD!AI17+MES_EOD!AJ17</f>
        <v>0</v>
      </c>
      <c r="L17">
        <f>NDMC_EOD!AI17+NDMC_EOD!AJ17</f>
        <v>22.7</v>
      </c>
      <c r="M17">
        <f>TPDDL_EOD!AI17+TPDDL_EOD!AJ17</f>
        <v>51.29</v>
      </c>
      <c r="N17">
        <f t="shared" si="0"/>
        <v>139.99</v>
      </c>
      <c r="O17" s="154">
        <f t="shared" si="1"/>
        <v>9.9999999999909051E-3</v>
      </c>
      <c r="P17">
        <v>44.813655603716583</v>
      </c>
      <c r="Q17">
        <v>21.192029661645467</v>
      </c>
      <c r="R17">
        <v>6.7752220155449972E-4</v>
      </c>
      <c r="S17">
        <v>22.703637212436391</v>
      </c>
      <c r="T17">
        <v>51.29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140</v>
      </c>
      <c r="E18">
        <f>PPCL!P18</f>
        <v>0</v>
      </c>
      <c r="F18">
        <f t="shared" si="4"/>
        <v>185</v>
      </c>
      <c r="G18">
        <f t="shared" si="5"/>
        <v>140</v>
      </c>
      <c r="H18" s="154"/>
      <c r="I18">
        <f>BRPL_EOD!AI18+BRPL_EOD!AJ18</f>
        <v>46.15</v>
      </c>
      <c r="J18">
        <f>BYPL_EOD!AI18+BYPL_EOD!AJ18</f>
        <v>21.19</v>
      </c>
      <c r="K18">
        <f>MES_EOD!AI18+MES_EOD!AJ18</f>
        <v>0</v>
      </c>
      <c r="L18">
        <f>NDMC_EOD!AI18+NDMC_EOD!AJ18</f>
        <v>15.14</v>
      </c>
      <c r="M18">
        <f>TPDDL_EOD!AI18+TPDDL_EOD!AJ18</f>
        <v>57.53</v>
      </c>
      <c r="N18">
        <f t="shared" si="0"/>
        <v>140.01</v>
      </c>
      <c r="O18" s="154">
        <f t="shared" si="1"/>
        <v>-9.9999999999909051E-3</v>
      </c>
      <c r="P18">
        <v>46.146703806870939</v>
      </c>
      <c r="Q18">
        <v>21.188486536675953</v>
      </c>
      <c r="R18">
        <v>0</v>
      </c>
      <c r="S18">
        <v>15.138918648667953</v>
      </c>
      <c r="T18">
        <v>57.525891007785162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140</v>
      </c>
      <c r="E19">
        <f>PPCL!P19</f>
        <v>0</v>
      </c>
      <c r="F19">
        <f t="shared" si="4"/>
        <v>185</v>
      </c>
      <c r="G19">
        <f t="shared" si="5"/>
        <v>140</v>
      </c>
      <c r="H19" s="154"/>
      <c r="I19">
        <f>BRPL_EOD!AI19+BRPL_EOD!AJ19</f>
        <v>44.28</v>
      </c>
      <c r="J19">
        <f>BYPL_EOD!AI19+BYPL_EOD!AJ19</f>
        <v>21.19</v>
      </c>
      <c r="K19">
        <f>MES_EOD!AI19+MES_EOD!AJ19</f>
        <v>3.03</v>
      </c>
      <c r="L19">
        <f>NDMC_EOD!AI19+NDMC_EOD!AJ19</f>
        <v>22.7</v>
      </c>
      <c r="M19">
        <f>TPDDL_EOD!AI19+TPDDL_EOD!AJ19</f>
        <v>48.8</v>
      </c>
      <c r="N19">
        <f t="shared" si="0"/>
        <v>140</v>
      </c>
      <c r="O19" s="154">
        <f t="shared" si="1"/>
        <v>0</v>
      </c>
      <c r="P19">
        <v>44.28</v>
      </c>
      <c r="Q19">
        <v>21.19</v>
      </c>
      <c r="R19">
        <v>3.03</v>
      </c>
      <c r="S19">
        <v>22.7</v>
      </c>
      <c r="T19">
        <v>48.8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140</v>
      </c>
      <c r="E20">
        <f>PPCL!P20</f>
        <v>0</v>
      </c>
      <c r="F20">
        <f t="shared" si="4"/>
        <v>185</v>
      </c>
      <c r="G20">
        <f t="shared" si="5"/>
        <v>140</v>
      </c>
      <c r="H20" s="154"/>
      <c r="I20">
        <f>BRPL_EOD!AI20+BRPL_EOD!AJ20</f>
        <v>45.48</v>
      </c>
      <c r="J20">
        <f>BYPL_EOD!AI20+BYPL_EOD!AJ20</f>
        <v>21.19</v>
      </c>
      <c r="K20">
        <f>MES_EOD!AI20+MES_EOD!AJ20</f>
        <v>0</v>
      </c>
      <c r="L20">
        <f>NDMC_EOD!AI20+NDMC_EOD!AJ20</f>
        <v>18.920000000000002</v>
      </c>
      <c r="M20">
        <f>TPDDL_EOD!AI20+TPDDL_EOD!AJ20</f>
        <v>54.41</v>
      </c>
      <c r="N20">
        <f t="shared" si="0"/>
        <v>140</v>
      </c>
      <c r="O20" s="154">
        <f t="shared" si="1"/>
        <v>0</v>
      </c>
      <c r="P20">
        <v>45.48</v>
      </c>
      <c r="Q20">
        <v>21.19</v>
      </c>
      <c r="R20">
        <v>0</v>
      </c>
      <c r="S20">
        <v>18.920000000000002</v>
      </c>
      <c r="T20">
        <v>54.41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140</v>
      </c>
      <c r="E21">
        <f>PPCL!P21</f>
        <v>0</v>
      </c>
      <c r="F21">
        <f t="shared" si="4"/>
        <v>185</v>
      </c>
      <c r="G21">
        <f t="shared" si="5"/>
        <v>140</v>
      </c>
      <c r="H21" s="154"/>
      <c r="I21">
        <f>BRPL_EOD!AI21+BRPL_EOD!AJ21</f>
        <v>45.48</v>
      </c>
      <c r="J21">
        <f>BYPL_EOD!AI21+BYPL_EOD!AJ21</f>
        <v>21.19</v>
      </c>
      <c r="K21">
        <f>MES_EOD!AI21+MES_EOD!AJ21</f>
        <v>0</v>
      </c>
      <c r="L21">
        <f>NDMC_EOD!AI21+NDMC_EOD!AJ21</f>
        <v>18.920000000000002</v>
      </c>
      <c r="M21">
        <f>TPDDL_EOD!AI21+TPDDL_EOD!AJ21</f>
        <v>54.41</v>
      </c>
      <c r="N21">
        <f t="shared" si="0"/>
        <v>140</v>
      </c>
      <c r="O21" s="154">
        <f t="shared" si="1"/>
        <v>0</v>
      </c>
      <c r="P21">
        <v>45.48</v>
      </c>
      <c r="Q21">
        <v>21.19</v>
      </c>
      <c r="R21">
        <v>0</v>
      </c>
      <c r="S21">
        <v>18.920000000000002</v>
      </c>
      <c r="T21">
        <v>54.41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140</v>
      </c>
      <c r="E22">
        <f>PPCL!P22</f>
        <v>0</v>
      </c>
      <c r="F22">
        <f t="shared" si="4"/>
        <v>185</v>
      </c>
      <c r="G22">
        <f t="shared" si="5"/>
        <v>140</v>
      </c>
      <c r="H22" s="154"/>
      <c r="I22">
        <f>BRPL_EOD!AI22+BRPL_EOD!AJ22</f>
        <v>46.82</v>
      </c>
      <c r="J22">
        <f>BYPL_EOD!AI22+BYPL_EOD!AJ22</f>
        <v>21.19</v>
      </c>
      <c r="K22">
        <f>MES_EOD!AI22+MES_EOD!AJ22</f>
        <v>0</v>
      </c>
      <c r="L22">
        <f>NDMC_EOD!AI22+NDMC_EOD!AJ22</f>
        <v>11.35</v>
      </c>
      <c r="M22">
        <f>TPDDL_EOD!AI22+TPDDL_EOD!AJ22</f>
        <v>60.64</v>
      </c>
      <c r="N22">
        <f t="shared" si="0"/>
        <v>140</v>
      </c>
      <c r="O22" s="154">
        <f t="shared" si="1"/>
        <v>0</v>
      </c>
      <c r="P22">
        <v>46.82</v>
      </c>
      <c r="Q22">
        <v>21.19</v>
      </c>
      <c r="R22">
        <v>0</v>
      </c>
      <c r="S22">
        <v>11.35</v>
      </c>
      <c r="T22">
        <v>60.64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140</v>
      </c>
      <c r="E23">
        <f>PPCL!P23</f>
        <v>0</v>
      </c>
      <c r="F23">
        <f t="shared" si="4"/>
        <v>185</v>
      </c>
      <c r="G23">
        <f t="shared" si="5"/>
        <v>140</v>
      </c>
      <c r="H23" s="154"/>
      <c r="I23">
        <f>BRPL_EOD!AI23+BRPL_EOD!AJ23</f>
        <v>44.81</v>
      </c>
      <c r="J23">
        <f>BYPL_EOD!AI23+BYPL_EOD!AJ23</f>
        <v>21.19</v>
      </c>
      <c r="K23">
        <f>MES_EOD!AI23+MES_EOD!AJ23</f>
        <v>0</v>
      </c>
      <c r="L23">
        <f>NDMC_EOD!AI23+NDMC_EOD!AJ23</f>
        <v>22.7</v>
      </c>
      <c r="M23">
        <f>TPDDL_EOD!AI23+TPDDL_EOD!AJ23</f>
        <v>51.29</v>
      </c>
      <c r="N23">
        <f t="shared" si="0"/>
        <v>139.99</v>
      </c>
      <c r="O23" s="154">
        <f t="shared" si="1"/>
        <v>9.9999999999909051E-3</v>
      </c>
      <c r="P23">
        <v>44.813655603716583</v>
      </c>
      <c r="Q23">
        <v>21.192029661645467</v>
      </c>
      <c r="R23">
        <v>6.7752220155449972E-4</v>
      </c>
      <c r="S23">
        <v>22.703637212436391</v>
      </c>
      <c r="T23">
        <v>51.29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140</v>
      </c>
      <c r="E24">
        <f>PPCL!P24</f>
        <v>0</v>
      </c>
      <c r="F24">
        <f t="shared" si="4"/>
        <v>185</v>
      </c>
      <c r="G24">
        <f t="shared" si="5"/>
        <v>140</v>
      </c>
      <c r="H24" s="154"/>
      <c r="I24">
        <f>BRPL_EOD!AI24+BRPL_EOD!AJ24</f>
        <v>44.81</v>
      </c>
      <c r="J24">
        <f>BYPL_EOD!AI24+BYPL_EOD!AJ24</f>
        <v>21.19</v>
      </c>
      <c r="K24">
        <f>MES_EOD!AI24+MES_EOD!AJ24</f>
        <v>0</v>
      </c>
      <c r="L24">
        <f>NDMC_EOD!AI24+NDMC_EOD!AJ24</f>
        <v>22.7</v>
      </c>
      <c r="M24">
        <f>TPDDL_EOD!AI24+TPDDL_EOD!AJ24</f>
        <v>51.29</v>
      </c>
      <c r="N24">
        <f t="shared" si="0"/>
        <v>139.99</v>
      </c>
      <c r="O24" s="154">
        <f t="shared" si="1"/>
        <v>9.9999999999909051E-3</v>
      </c>
      <c r="P24">
        <v>44.813655603716583</v>
      </c>
      <c r="Q24">
        <v>21.192029661645467</v>
      </c>
      <c r="R24">
        <v>6.7752220155449972E-4</v>
      </c>
      <c r="S24">
        <v>22.703637212436391</v>
      </c>
      <c r="T24">
        <v>51.29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140</v>
      </c>
      <c r="E25">
        <f>PPCL!P25</f>
        <v>0</v>
      </c>
      <c r="F25">
        <f t="shared" si="4"/>
        <v>185</v>
      </c>
      <c r="G25">
        <f t="shared" si="5"/>
        <v>140</v>
      </c>
      <c r="H25" s="154"/>
      <c r="I25">
        <f>BRPL_EOD!AI25+BRPL_EOD!AJ25</f>
        <v>44.81</v>
      </c>
      <c r="J25">
        <f>BYPL_EOD!AI25+BYPL_EOD!AJ25</f>
        <v>21.19</v>
      </c>
      <c r="K25">
        <f>MES_EOD!AI25+MES_EOD!AJ25</f>
        <v>3.78</v>
      </c>
      <c r="L25">
        <f>NDMC_EOD!AI25+NDMC_EOD!AJ25</f>
        <v>18.920000000000002</v>
      </c>
      <c r="M25">
        <f>TPDDL_EOD!AI25+TPDDL_EOD!AJ25</f>
        <v>51.29</v>
      </c>
      <c r="N25">
        <f t="shared" si="0"/>
        <v>139.99</v>
      </c>
      <c r="O25" s="154">
        <f t="shared" si="1"/>
        <v>9.9999999999909051E-3</v>
      </c>
      <c r="P25">
        <v>44.813655603716583</v>
      </c>
      <c r="Q25">
        <v>21.192029661645467</v>
      </c>
      <c r="R25">
        <v>3.7807190857874651</v>
      </c>
      <c r="S25">
        <v>18.92359564885048</v>
      </c>
      <c r="T25">
        <v>51.29</v>
      </c>
      <c r="U25" s="156">
        <f t="shared" si="2"/>
        <v>140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140</v>
      </c>
      <c r="E26">
        <f>PPCL!P26</f>
        <v>0</v>
      </c>
      <c r="F26">
        <f t="shared" si="4"/>
        <v>185</v>
      </c>
      <c r="G26">
        <f t="shared" si="5"/>
        <v>140</v>
      </c>
      <c r="H26" s="154"/>
      <c r="I26">
        <f>BRPL_EOD!AI26+BRPL_EOD!AJ26</f>
        <v>47.48</v>
      </c>
      <c r="J26">
        <f>BYPL_EOD!AI26+BYPL_EOD!AJ26</f>
        <v>21.19</v>
      </c>
      <c r="K26">
        <f>MES_EOD!AI26+MES_EOD!AJ26</f>
        <v>0</v>
      </c>
      <c r="L26">
        <f>NDMC_EOD!AI26+NDMC_EOD!AJ26</f>
        <v>7.57</v>
      </c>
      <c r="M26">
        <f>TPDDL_EOD!AI26+TPDDL_EOD!AJ26</f>
        <v>63.76</v>
      </c>
      <c r="N26">
        <f t="shared" si="0"/>
        <v>140</v>
      </c>
      <c r="O26" s="154">
        <f t="shared" si="1"/>
        <v>0</v>
      </c>
      <c r="P26">
        <v>47.48</v>
      </c>
      <c r="Q26">
        <v>21.19</v>
      </c>
      <c r="R26">
        <v>0</v>
      </c>
      <c r="S26">
        <v>7.57</v>
      </c>
      <c r="T26">
        <v>63.76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140</v>
      </c>
      <c r="E27">
        <f>PPCL!P27</f>
        <v>0</v>
      </c>
      <c r="F27">
        <f t="shared" si="4"/>
        <v>185</v>
      </c>
      <c r="G27">
        <f t="shared" si="5"/>
        <v>140</v>
      </c>
      <c r="H27" s="154"/>
      <c r="I27">
        <f>BRPL_EOD!AI27+BRPL_EOD!AJ27</f>
        <v>46.82</v>
      </c>
      <c r="J27">
        <f>BYPL_EOD!AI27+BYPL_EOD!AJ27</f>
        <v>21.19</v>
      </c>
      <c r="K27">
        <f>MES_EOD!AI27+MES_EOD!AJ27</f>
        <v>0</v>
      </c>
      <c r="L27">
        <f>NDMC_EOD!AI27+NDMC_EOD!AJ27</f>
        <v>11.35</v>
      </c>
      <c r="M27">
        <f>TPDDL_EOD!AI27+TPDDL_EOD!AJ27</f>
        <v>60.64</v>
      </c>
      <c r="N27">
        <f t="shared" si="0"/>
        <v>140</v>
      </c>
      <c r="O27" s="154">
        <f t="shared" si="1"/>
        <v>0</v>
      </c>
      <c r="P27">
        <v>46.82</v>
      </c>
      <c r="Q27">
        <v>21.19</v>
      </c>
      <c r="R27">
        <v>0</v>
      </c>
      <c r="S27">
        <v>11.35</v>
      </c>
      <c r="T27">
        <v>60.64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140</v>
      </c>
      <c r="E28">
        <f>PPCL!P28</f>
        <v>0</v>
      </c>
      <c r="F28">
        <f t="shared" si="4"/>
        <v>185</v>
      </c>
      <c r="G28">
        <f t="shared" si="5"/>
        <v>140</v>
      </c>
      <c r="H28" s="154"/>
      <c r="I28">
        <f>BRPL_EOD!AI28+BRPL_EOD!AJ28</f>
        <v>46.82</v>
      </c>
      <c r="J28">
        <f>BYPL_EOD!AI28+BYPL_EOD!AJ28</f>
        <v>21.19</v>
      </c>
      <c r="K28">
        <f>MES_EOD!AI28+MES_EOD!AJ28</f>
        <v>0</v>
      </c>
      <c r="L28">
        <f>NDMC_EOD!AI28+NDMC_EOD!AJ28</f>
        <v>11.35</v>
      </c>
      <c r="M28">
        <f>TPDDL_EOD!AI28+TPDDL_EOD!AJ28</f>
        <v>60.64</v>
      </c>
      <c r="N28">
        <f t="shared" si="0"/>
        <v>140</v>
      </c>
      <c r="O28" s="154">
        <f t="shared" si="1"/>
        <v>0</v>
      </c>
      <c r="P28">
        <v>46.82</v>
      </c>
      <c r="Q28">
        <v>21.19</v>
      </c>
      <c r="R28">
        <v>0</v>
      </c>
      <c r="S28">
        <v>11.35</v>
      </c>
      <c r="T28">
        <v>60.64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140</v>
      </c>
      <c r="E29">
        <f>PPCL!P29</f>
        <v>0</v>
      </c>
      <c r="F29">
        <f t="shared" si="4"/>
        <v>185</v>
      </c>
      <c r="G29">
        <f t="shared" si="5"/>
        <v>140</v>
      </c>
      <c r="H29" s="154"/>
      <c r="I29">
        <f>BRPL_EOD!AI29+BRPL_EOD!AJ29</f>
        <v>46.82</v>
      </c>
      <c r="J29">
        <f>BYPL_EOD!AI29+BYPL_EOD!AJ29</f>
        <v>21.19</v>
      </c>
      <c r="K29">
        <f>MES_EOD!AI29+MES_EOD!AJ29</f>
        <v>0</v>
      </c>
      <c r="L29">
        <f>NDMC_EOD!AI29+NDMC_EOD!AJ29</f>
        <v>11.35</v>
      </c>
      <c r="M29">
        <f>TPDDL_EOD!AI29+TPDDL_EOD!AJ29</f>
        <v>60.64</v>
      </c>
      <c r="N29">
        <f t="shared" si="0"/>
        <v>140</v>
      </c>
      <c r="O29" s="154">
        <f t="shared" si="1"/>
        <v>0</v>
      </c>
      <c r="P29">
        <v>46.82</v>
      </c>
      <c r="Q29">
        <v>21.19</v>
      </c>
      <c r="R29">
        <v>0</v>
      </c>
      <c r="S29">
        <v>11.35</v>
      </c>
      <c r="T29">
        <v>60.64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140</v>
      </c>
      <c r="E30">
        <f>PPCL!P30</f>
        <v>0</v>
      </c>
      <c r="F30">
        <f t="shared" si="4"/>
        <v>185</v>
      </c>
      <c r="G30">
        <f t="shared" si="5"/>
        <v>140</v>
      </c>
      <c r="H30" s="154"/>
      <c r="I30">
        <f>BRPL_EOD!AI30+BRPL_EOD!AJ30</f>
        <v>47.48</v>
      </c>
      <c r="J30">
        <f>BYPL_EOD!AI30+BYPL_EOD!AJ30</f>
        <v>21.19</v>
      </c>
      <c r="K30">
        <f>MES_EOD!AI30+MES_EOD!AJ30</f>
        <v>0</v>
      </c>
      <c r="L30">
        <f>NDMC_EOD!AI30+NDMC_EOD!AJ30</f>
        <v>7.57</v>
      </c>
      <c r="M30">
        <f>TPDDL_EOD!AI30+TPDDL_EOD!AJ30</f>
        <v>63.76</v>
      </c>
      <c r="N30">
        <f t="shared" si="0"/>
        <v>140</v>
      </c>
      <c r="O30" s="154">
        <f t="shared" si="1"/>
        <v>0</v>
      </c>
      <c r="P30">
        <v>47.48</v>
      </c>
      <c r="Q30">
        <v>21.19</v>
      </c>
      <c r="R30">
        <v>0</v>
      </c>
      <c r="S30">
        <v>7.57</v>
      </c>
      <c r="T30">
        <v>63.76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130</v>
      </c>
      <c r="E31">
        <f>PPCL!P31</f>
        <v>0</v>
      </c>
      <c r="F31">
        <f t="shared" si="4"/>
        <v>185</v>
      </c>
      <c r="G31">
        <f t="shared" si="5"/>
        <v>130</v>
      </c>
      <c r="H31" s="154"/>
      <c r="I31">
        <f>BRPL_EOD!AI31+BRPL_EOD!AJ31</f>
        <v>45.88</v>
      </c>
      <c r="J31">
        <f>BYPL_EOD!AI31+BYPL_EOD!AJ31</f>
        <v>21.19</v>
      </c>
      <c r="K31">
        <f>MES_EOD!AI31+MES_EOD!AJ31</f>
        <v>1.51</v>
      </c>
      <c r="L31">
        <f>NDMC_EOD!AI31+NDMC_EOD!AJ31</f>
        <v>5.14</v>
      </c>
      <c r="M31">
        <f>TPDDL_EOD!AI31+TPDDL_EOD!AJ31</f>
        <v>56.28</v>
      </c>
      <c r="N31">
        <f t="shared" si="0"/>
        <v>130</v>
      </c>
      <c r="O31" s="154">
        <f t="shared" si="1"/>
        <v>0</v>
      </c>
      <c r="P31">
        <v>45.88</v>
      </c>
      <c r="Q31">
        <v>21.19</v>
      </c>
      <c r="R31">
        <v>1.51</v>
      </c>
      <c r="S31">
        <v>5.14</v>
      </c>
      <c r="T31">
        <v>56.28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140</v>
      </c>
      <c r="E32">
        <f>PPCL!P32</f>
        <v>0</v>
      </c>
      <c r="F32">
        <f t="shared" si="4"/>
        <v>185</v>
      </c>
      <c r="G32">
        <f t="shared" si="5"/>
        <v>140</v>
      </c>
      <c r="H32" s="154"/>
      <c r="I32">
        <f>BRPL_EOD!AI32+BRPL_EOD!AJ32</f>
        <v>46.82</v>
      </c>
      <c r="J32">
        <f>BYPL_EOD!AI32+BYPL_EOD!AJ32</f>
        <v>21.19</v>
      </c>
      <c r="K32">
        <f>MES_EOD!AI32+MES_EOD!AJ32</f>
        <v>0</v>
      </c>
      <c r="L32">
        <f>NDMC_EOD!AI32+NDMC_EOD!AJ32</f>
        <v>11.35</v>
      </c>
      <c r="M32">
        <f>TPDDL_EOD!AI32+TPDDL_EOD!AJ32</f>
        <v>60.64</v>
      </c>
      <c r="N32">
        <f t="shared" si="0"/>
        <v>140</v>
      </c>
      <c r="O32" s="154">
        <f t="shared" si="1"/>
        <v>0</v>
      </c>
      <c r="P32">
        <v>46.82</v>
      </c>
      <c r="Q32">
        <v>21.19</v>
      </c>
      <c r="R32">
        <v>0</v>
      </c>
      <c r="S32">
        <v>11.35</v>
      </c>
      <c r="T32">
        <v>60.64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140</v>
      </c>
      <c r="E33">
        <f>PPCL!P33</f>
        <v>0</v>
      </c>
      <c r="F33">
        <f t="shared" si="4"/>
        <v>185</v>
      </c>
      <c r="G33">
        <f t="shared" si="5"/>
        <v>140</v>
      </c>
      <c r="H33" s="154"/>
      <c r="I33">
        <f>BRPL_EOD!AI33+BRPL_EOD!AJ33</f>
        <v>48.82</v>
      </c>
      <c r="J33">
        <f>BYPL_EOD!AI33+BYPL_EOD!AJ33</f>
        <v>21.19</v>
      </c>
      <c r="K33">
        <f>MES_EOD!AI33+MES_EOD!AJ33</f>
        <v>0</v>
      </c>
      <c r="L33">
        <f>NDMC_EOD!AI33+NDMC_EOD!AJ33</f>
        <v>0</v>
      </c>
      <c r="M33">
        <f>TPDDL_EOD!AI33+TPDDL_EOD!AJ33</f>
        <v>69.989999999999995</v>
      </c>
      <c r="N33">
        <f t="shared" si="0"/>
        <v>140</v>
      </c>
      <c r="O33" s="154">
        <f t="shared" si="1"/>
        <v>0</v>
      </c>
      <c r="P33">
        <v>48.82</v>
      </c>
      <c r="Q33">
        <v>21.19</v>
      </c>
      <c r="R33">
        <v>0</v>
      </c>
      <c r="S33">
        <v>0</v>
      </c>
      <c r="T33">
        <v>69.989999999999995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140</v>
      </c>
      <c r="E34">
        <f>PPCL!P34</f>
        <v>0</v>
      </c>
      <c r="F34">
        <f t="shared" si="4"/>
        <v>185</v>
      </c>
      <c r="G34">
        <f t="shared" si="5"/>
        <v>140</v>
      </c>
      <c r="H34" s="154"/>
      <c r="I34">
        <f>BRPL_EOD!AI34+BRPL_EOD!AJ34</f>
        <v>48.82</v>
      </c>
      <c r="J34">
        <f>BYPL_EOD!AI34+BYPL_EOD!AJ34</f>
        <v>21.19</v>
      </c>
      <c r="K34">
        <f>MES_EOD!AI34+MES_EOD!AJ34</f>
        <v>0</v>
      </c>
      <c r="L34">
        <f>NDMC_EOD!AI34+NDMC_EOD!AJ34</f>
        <v>0</v>
      </c>
      <c r="M34">
        <f>TPDDL_EOD!AI34+TPDDL_EOD!AJ34</f>
        <v>69.989999999999995</v>
      </c>
      <c r="N34">
        <f t="shared" si="0"/>
        <v>140</v>
      </c>
      <c r="O34" s="154">
        <f t="shared" si="1"/>
        <v>0</v>
      </c>
      <c r="P34">
        <v>48.82</v>
      </c>
      <c r="Q34">
        <v>21.19</v>
      </c>
      <c r="R34">
        <v>0</v>
      </c>
      <c r="S34">
        <v>0</v>
      </c>
      <c r="T34">
        <v>69.989999999999995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140</v>
      </c>
      <c r="E35">
        <f>PPCL!P35</f>
        <v>0</v>
      </c>
      <c r="F35">
        <f t="shared" si="4"/>
        <v>185</v>
      </c>
      <c r="G35">
        <f t="shared" si="5"/>
        <v>140</v>
      </c>
      <c r="H35" s="154"/>
      <c r="I35">
        <f>BRPL_EOD!AI35+BRPL_EOD!AJ35</f>
        <v>11.35</v>
      </c>
      <c r="J35">
        <f>BYPL_EOD!AI35+BYPL_EOD!AJ35</f>
        <v>21.19</v>
      </c>
      <c r="K35">
        <f>MES_EOD!AI35+MES_EOD!AJ35</f>
        <v>0</v>
      </c>
      <c r="L35">
        <f>NDMC_EOD!AI35+NDMC_EOD!AJ35</f>
        <v>0</v>
      </c>
      <c r="M35">
        <f>TPDDL_EOD!AI35+TPDDL_EOD!AJ35</f>
        <v>107.46</v>
      </c>
      <c r="N35">
        <f t="shared" si="0"/>
        <v>140</v>
      </c>
      <c r="O35" s="154">
        <f t="shared" si="1"/>
        <v>0</v>
      </c>
      <c r="P35">
        <v>11.35</v>
      </c>
      <c r="Q35">
        <v>21.19</v>
      </c>
      <c r="R35">
        <v>0</v>
      </c>
      <c r="S35">
        <v>0</v>
      </c>
      <c r="T35">
        <v>107.46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140</v>
      </c>
      <c r="E36">
        <f>PPCL!P36</f>
        <v>0</v>
      </c>
      <c r="F36">
        <f t="shared" si="4"/>
        <v>185</v>
      </c>
      <c r="G36">
        <f t="shared" si="5"/>
        <v>140</v>
      </c>
      <c r="H36" s="154"/>
      <c r="I36">
        <f>BRPL_EOD!AI36+BRPL_EOD!AJ36</f>
        <v>11.35</v>
      </c>
      <c r="J36">
        <f>BYPL_EOD!AI36+BYPL_EOD!AJ36</f>
        <v>21.19</v>
      </c>
      <c r="K36">
        <f>MES_EOD!AI36+MES_EOD!AJ36</f>
        <v>0</v>
      </c>
      <c r="L36">
        <f>NDMC_EOD!AI36+NDMC_EOD!AJ36</f>
        <v>0</v>
      </c>
      <c r="M36">
        <f>TPDDL_EOD!AI36+TPDDL_EOD!AJ36</f>
        <v>107.46</v>
      </c>
      <c r="N36">
        <f t="shared" si="0"/>
        <v>140</v>
      </c>
      <c r="O36" s="154">
        <f t="shared" si="1"/>
        <v>0</v>
      </c>
      <c r="P36">
        <v>11.35</v>
      </c>
      <c r="Q36">
        <v>21.19</v>
      </c>
      <c r="R36">
        <v>0</v>
      </c>
      <c r="S36">
        <v>0</v>
      </c>
      <c r="T36">
        <v>107.46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140</v>
      </c>
      <c r="E37">
        <f>PPCL!P37</f>
        <v>0</v>
      </c>
      <c r="F37">
        <f t="shared" si="4"/>
        <v>185</v>
      </c>
      <c r="G37">
        <f t="shared" si="5"/>
        <v>140</v>
      </c>
      <c r="H37" s="154"/>
      <c r="I37">
        <f>BRPL_EOD!AI37+BRPL_EOD!AJ37</f>
        <v>11.35</v>
      </c>
      <c r="J37">
        <f>BYPL_EOD!AI37+BYPL_EOD!AJ37</f>
        <v>21.19</v>
      </c>
      <c r="K37">
        <f>MES_EOD!AI37+MES_EOD!AJ37</f>
        <v>1.51</v>
      </c>
      <c r="L37">
        <f>NDMC_EOD!AI37+NDMC_EOD!AJ37</f>
        <v>0</v>
      </c>
      <c r="M37">
        <f>TPDDL_EOD!AI37+TPDDL_EOD!AJ37</f>
        <v>105.95</v>
      </c>
      <c r="N37">
        <f t="shared" si="0"/>
        <v>140</v>
      </c>
      <c r="O37" s="154">
        <f t="shared" si="1"/>
        <v>0</v>
      </c>
      <c r="P37">
        <v>11.35</v>
      </c>
      <c r="Q37">
        <v>21.19</v>
      </c>
      <c r="R37">
        <v>1.51</v>
      </c>
      <c r="S37">
        <v>0</v>
      </c>
      <c r="T37">
        <v>105.95</v>
      </c>
      <c r="U37" s="156">
        <f t="shared" si="2"/>
        <v>140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140</v>
      </c>
      <c r="E38">
        <f>PPCL!P38</f>
        <v>0</v>
      </c>
      <c r="F38">
        <f t="shared" si="4"/>
        <v>185</v>
      </c>
      <c r="G38">
        <f t="shared" si="5"/>
        <v>140</v>
      </c>
      <c r="H38" s="154"/>
      <c r="I38">
        <f>BRPL_EOD!AI38+BRPL_EOD!AJ38</f>
        <v>11.35</v>
      </c>
      <c r="J38">
        <f>BYPL_EOD!AI38+BYPL_EOD!AJ38</f>
        <v>21.19</v>
      </c>
      <c r="K38">
        <f>MES_EOD!AI38+MES_EOD!AJ38</f>
        <v>0</v>
      </c>
      <c r="L38">
        <f>NDMC_EOD!AI38+NDMC_EOD!AJ38</f>
        <v>0</v>
      </c>
      <c r="M38">
        <f>TPDDL_EOD!AI38+TPDDL_EOD!AJ38</f>
        <v>107.46</v>
      </c>
      <c r="N38">
        <f t="shared" si="0"/>
        <v>140</v>
      </c>
      <c r="O38" s="154">
        <f t="shared" si="1"/>
        <v>0</v>
      </c>
      <c r="P38">
        <v>11.35</v>
      </c>
      <c r="Q38">
        <v>21.19</v>
      </c>
      <c r="R38">
        <v>0</v>
      </c>
      <c r="S38">
        <v>0</v>
      </c>
      <c r="T38">
        <v>107.46</v>
      </c>
      <c r="U38" s="156">
        <f t="shared" si="2"/>
        <v>140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140</v>
      </c>
      <c r="E39">
        <f>PPCL!P39</f>
        <v>0</v>
      </c>
      <c r="F39">
        <f t="shared" si="4"/>
        <v>185</v>
      </c>
      <c r="G39">
        <f t="shared" si="5"/>
        <v>140</v>
      </c>
      <c r="H39" s="154"/>
      <c r="I39">
        <f>BRPL_EOD!AI39+BRPL_EOD!AJ39</f>
        <v>11.35</v>
      </c>
      <c r="J39">
        <f>BYPL_EOD!AI39+BYPL_EOD!AJ39</f>
        <v>21.19</v>
      </c>
      <c r="K39">
        <f>MES_EOD!AI39+MES_EOD!AJ39</f>
        <v>0</v>
      </c>
      <c r="L39">
        <f>NDMC_EOD!AI39+NDMC_EOD!AJ39</f>
        <v>0</v>
      </c>
      <c r="M39">
        <f>TPDDL_EOD!AI39+TPDDL_EOD!AJ39</f>
        <v>107.46</v>
      </c>
      <c r="N39">
        <f t="shared" si="0"/>
        <v>140</v>
      </c>
      <c r="O39" s="154">
        <f t="shared" si="1"/>
        <v>0</v>
      </c>
      <c r="P39">
        <v>11.35</v>
      </c>
      <c r="Q39">
        <v>21.19</v>
      </c>
      <c r="R39">
        <v>0</v>
      </c>
      <c r="S39">
        <v>0</v>
      </c>
      <c r="T39">
        <v>107.46</v>
      </c>
      <c r="U39" s="156">
        <f t="shared" si="2"/>
        <v>140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140</v>
      </c>
      <c r="E40">
        <f>PPCL!P40</f>
        <v>0</v>
      </c>
      <c r="F40">
        <f t="shared" si="4"/>
        <v>185</v>
      </c>
      <c r="G40">
        <f t="shared" si="5"/>
        <v>140</v>
      </c>
      <c r="H40" s="154"/>
      <c r="I40">
        <f>BRPL_EOD!AI40+BRPL_EOD!AJ40</f>
        <v>11.35</v>
      </c>
      <c r="J40">
        <f>BYPL_EOD!AI40+BYPL_EOD!AJ40</f>
        <v>21.19</v>
      </c>
      <c r="K40">
        <f>MES_EOD!AI40+MES_EOD!AJ40</f>
        <v>0</v>
      </c>
      <c r="L40">
        <f>NDMC_EOD!AI40+NDMC_EOD!AJ40</f>
        <v>0</v>
      </c>
      <c r="M40">
        <f>TPDDL_EOD!AI40+TPDDL_EOD!AJ40</f>
        <v>107.46</v>
      </c>
      <c r="N40">
        <f t="shared" si="0"/>
        <v>140</v>
      </c>
      <c r="O40" s="154">
        <f t="shared" si="1"/>
        <v>0</v>
      </c>
      <c r="P40">
        <v>11.35</v>
      </c>
      <c r="Q40">
        <v>21.19</v>
      </c>
      <c r="R40">
        <v>0</v>
      </c>
      <c r="S40">
        <v>0</v>
      </c>
      <c r="T40">
        <v>107.46</v>
      </c>
      <c r="U40" s="156">
        <f t="shared" si="2"/>
        <v>140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140</v>
      </c>
      <c r="E41">
        <f>PPCL!P41</f>
        <v>0</v>
      </c>
      <c r="F41">
        <f t="shared" si="4"/>
        <v>185</v>
      </c>
      <c r="G41">
        <f t="shared" si="5"/>
        <v>140</v>
      </c>
      <c r="H41" s="154"/>
      <c r="I41">
        <f>BRPL_EOD!AI41+BRPL_EOD!AJ41</f>
        <v>11.35</v>
      </c>
      <c r="J41">
        <f>BYPL_EOD!AI41+BYPL_EOD!AJ41</f>
        <v>21.19</v>
      </c>
      <c r="K41">
        <f>MES_EOD!AI41+MES_EOD!AJ41</f>
        <v>0</v>
      </c>
      <c r="L41">
        <f>NDMC_EOD!AI41+NDMC_EOD!AJ41</f>
        <v>0</v>
      </c>
      <c r="M41">
        <f>TPDDL_EOD!AI41+TPDDL_EOD!AJ41</f>
        <v>107.46</v>
      </c>
      <c r="N41">
        <f t="shared" si="0"/>
        <v>140</v>
      </c>
      <c r="O41" s="154">
        <f t="shared" si="1"/>
        <v>0</v>
      </c>
      <c r="P41">
        <v>11.35</v>
      </c>
      <c r="Q41">
        <v>21.19</v>
      </c>
      <c r="R41">
        <v>0</v>
      </c>
      <c r="S41">
        <v>0</v>
      </c>
      <c r="T41">
        <v>107.46</v>
      </c>
      <c r="U41" s="156">
        <f t="shared" si="2"/>
        <v>140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140</v>
      </c>
      <c r="E42">
        <f>PPCL!P42</f>
        <v>0</v>
      </c>
      <c r="F42">
        <f t="shared" si="4"/>
        <v>185</v>
      </c>
      <c r="G42">
        <f t="shared" si="5"/>
        <v>140</v>
      </c>
      <c r="H42" s="154"/>
      <c r="I42">
        <f>BRPL_EOD!AI42+BRPL_EOD!AJ42</f>
        <v>11.35</v>
      </c>
      <c r="J42">
        <f>BYPL_EOD!AI42+BYPL_EOD!AJ42</f>
        <v>21.19</v>
      </c>
      <c r="K42">
        <f>MES_EOD!AI42+MES_EOD!AJ42</f>
        <v>0</v>
      </c>
      <c r="L42">
        <f>NDMC_EOD!AI42+NDMC_EOD!AJ42</f>
        <v>0</v>
      </c>
      <c r="M42">
        <f>TPDDL_EOD!AI42+TPDDL_EOD!AJ42</f>
        <v>107.46</v>
      </c>
      <c r="N42">
        <f t="shared" si="0"/>
        <v>140</v>
      </c>
      <c r="O42" s="154">
        <f t="shared" si="1"/>
        <v>0</v>
      </c>
      <c r="P42">
        <v>11.35</v>
      </c>
      <c r="Q42">
        <v>21.19</v>
      </c>
      <c r="R42">
        <v>0</v>
      </c>
      <c r="S42">
        <v>0</v>
      </c>
      <c r="T42">
        <v>107.46</v>
      </c>
      <c r="U42" s="156">
        <f t="shared" si="2"/>
        <v>140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140</v>
      </c>
      <c r="E43">
        <f>PPCL!P43</f>
        <v>0</v>
      </c>
      <c r="F43">
        <f t="shared" si="4"/>
        <v>185</v>
      </c>
      <c r="G43">
        <f t="shared" si="5"/>
        <v>140</v>
      </c>
      <c r="H43" s="154"/>
      <c r="I43">
        <f>BRPL_EOD!AI43+BRPL_EOD!AJ43</f>
        <v>11.35</v>
      </c>
      <c r="J43">
        <f>BYPL_EOD!AI43+BYPL_EOD!AJ43</f>
        <v>21.19</v>
      </c>
      <c r="K43">
        <f>MES_EOD!AI43+MES_EOD!AJ43</f>
        <v>0</v>
      </c>
      <c r="L43">
        <f>NDMC_EOD!AI43+NDMC_EOD!AJ43</f>
        <v>0</v>
      </c>
      <c r="M43">
        <f>TPDDL_EOD!AI43+TPDDL_EOD!AJ43</f>
        <v>107.46</v>
      </c>
      <c r="N43">
        <f t="shared" si="0"/>
        <v>140</v>
      </c>
      <c r="O43" s="154">
        <f t="shared" si="1"/>
        <v>0</v>
      </c>
      <c r="P43">
        <v>11.35</v>
      </c>
      <c r="Q43">
        <v>21.19</v>
      </c>
      <c r="R43">
        <v>0</v>
      </c>
      <c r="S43">
        <v>0</v>
      </c>
      <c r="T43">
        <v>107.46</v>
      </c>
      <c r="U43" s="156">
        <f t="shared" si="2"/>
        <v>140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140</v>
      </c>
      <c r="E44">
        <f>PPCL!P44</f>
        <v>0</v>
      </c>
      <c r="F44">
        <f t="shared" si="4"/>
        <v>185</v>
      </c>
      <c r="G44">
        <f t="shared" si="5"/>
        <v>140</v>
      </c>
      <c r="H44" s="154"/>
      <c r="I44">
        <f>BRPL_EOD!AI44+BRPL_EOD!AJ44</f>
        <v>11.35</v>
      </c>
      <c r="J44">
        <f>BYPL_EOD!AI44+BYPL_EOD!AJ44</f>
        <v>21.19</v>
      </c>
      <c r="K44">
        <f>MES_EOD!AI44+MES_EOD!AJ44</f>
        <v>0</v>
      </c>
      <c r="L44">
        <f>NDMC_EOD!AI44+NDMC_EOD!AJ44</f>
        <v>0</v>
      </c>
      <c r="M44">
        <f>TPDDL_EOD!AI44+TPDDL_EOD!AJ44</f>
        <v>107.46</v>
      </c>
      <c r="N44">
        <f t="shared" si="0"/>
        <v>140</v>
      </c>
      <c r="O44" s="154">
        <f t="shared" si="1"/>
        <v>0</v>
      </c>
      <c r="P44">
        <v>11.35</v>
      </c>
      <c r="Q44">
        <v>21.19</v>
      </c>
      <c r="R44">
        <v>0</v>
      </c>
      <c r="S44">
        <v>0</v>
      </c>
      <c r="T44">
        <v>107.46</v>
      </c>
      <c r="U44" s="156">
        <f t="shared" si="2"/>
        <v>140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140</v>
      </c>
      <c r="E45">
        <f>PPCL!P45</f>
        <v>0</v>
      </c>
      <c r="F45">
        <f t="shared" si="4"/>
        <v>185</v>
      </c>
      <c r="G45">
        <f t="shared" si="5"/>
        <v>140</v>
      </c>
      <c r="H45" s="154"/>
      <c r="I45">
        <f>BRPL_EOD!AI45+BRPL_EOD!AJ45</f>
        <v>8.59</v>
      </c>
      <c r="J45">
        <f>BYPL_EOD!AI45+BYPL_EOD!AJ45</f>
        <v>21.19</v>
      </c>
      <c r="K45">
        <f>MES_EOD!AI45+MES_EOD!AJ45</f>
        <v>0</v>
      </c>
      <c r="L45">
        <f>NDMC_EOD!AI45+NDMC_EOD!AJ45</f>
        <v>0</v>
      </c>
      <c r="M45">
        <f>TPDDL_EOD!AI45+TPDDL_EOD!AJ45</f>
        <v>110.22</v>
      </c>
      <c r="N45">
        <f t="shared" si="0"/>
        <v>140</v>
      </c>
      <c r="O45" s="154">
        <f t="shared" si="1"/>
        <v>0</v>
      </c>
      <c r="P45">
        <v>8.59</v>
      </c>
      <c r="Q45">
        <v>21.19</v>
      </c>
      <c r="R45">
        <v>0</v>
      </c>
      <c r="S45">
        <v>0</v>
      </c>
      <c r="T45">
        <v>110.22</v>
      </c>
      <c r="U45" s="156">
        <f t="shared" si="2"/>
        <v>140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140</v>
      </c>
      <c r="E46">
        <f>PPCL!P46</f>
        <v>0</v>
      </c>
      <c r="F46">
        <f t="shared" si="4"/>
        <v>185</v>
      </c>
      <c r="G46">
        <f t="shared" si="5"/>
        <v>140</v>
      </c>
      <c r="H46" s="154"/>
      <c r="I46">
        <f>BRPL_EOD!AI46+BRPL_EOD!AJ46</f>
        <v>8.59</v>
      </c>
      <c r="J46">
        <f>BYPL_EOD!AI46+BYPL_EOD!AJ46</f>
        <v>21.19</v>
      </c>
      <c r="K46">
        <f>MES_EOD!AI46+MES_EOD!AJ46</f>
        <v>0</v>
      </c>
      <c r="L46">
        <f>NDMC_EOD!AI46+NDMC_EOD!AJ46</f>
        <v>0</v>
      </c>
      <c r="M46">
        <f>TPDDL_EOD!AI46+TPDDL_EOD!AJ46</f>
        <v>110.22</v>
      </c>
      <c r="N46">
        <f t="shared" si="0"/>
        <v>140</v>
      </c>
      <c r="O46" s="154">
        <f t="shared" si="1"/>
        <v>0</v>
      </c>
      <c r="P46">
        <v>8.59</v>
      </c>
      <c r="Q46">
        <v>21.19</v>
      </c>
      <c r="R46">
        <v>0</v>
      </c>
      <c r="S46">
        <v>0</v>
      </c>
      <c r="T46">
        <v>110.22</v>
      </c>
      <c r="U46" s="156">
        <f t="shared" si="2"/>
        <v>140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140</v>
      </c>
      <c r="E47">
        <f>PPCL!P47</f>
        <v>0</v>
      </c>
      <c r="F47">
        <f t="shared" si="4"/>
        <v>185</v>
      </c>
      <c r="G47">
        <f t="shared" si="5"/>
        <v>140</v>
      </c>
      <c r="H47" s="154"/>
      <c r="I47">
        <f>BRPL_EOD!AI47+BRPL_EOD!AJ47</f>
        <v>8.59</v>
      </c>
      <c r="J47">
        <f>BYPL_EOD!AI47+BYPL_EOD!AJ47</f>
        <v>21.19</v>
      </c>
      <c r="K47">
        <f>MES_EOD!AI47+MES_EOD!AJ47</f>
        <v>0</v>
      </c>
      <c r="L47">
        <f>NDMC_EOD!AI47+NDMC_EOD!AJ47</f>
        <v>0</v>
      </c>
      <c r="M47">
        <f>TPDDL_EOD!AI47+TPDDL_EOD!AJ47</f>
        <v>110.22</v>
      </c>
      <c r="N47">
        <f t="shared" si="0"/>
        <v>140</v>
      </c>
      <c r="O47" s="154">
        <f t="shared" si="1"/>
        <v>0</v>
      </c>
      <c r="P47">
        <v>8.59</v>
      </c>
      <c r="Q47">
        <v>21.19</v>
      </c>
      <c r="R47">
        <v>0</v>
      </c>
      <c r="S47">
        <v>0</v>
      </c>
      <c r="T47">
        <v>110.22</v>
      </c>
      <c r="U47" s="156">
        <f t="shared" si="2"/>
        <v>140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140</v>
      </c>
      <c r="E48">
        <f>PPCL!P48</f>
        <v>0</v>
      </c>
      <c r="F48">
        <f t="shared" si="4"/>
        <v>185</v>
      </c>
      <c r="G48">
        <f t="shared" si="5"/>
        <v>140</v>
      </c>
      <c r="H48" s="154"/>
      <c r="I48">
        <f>BRPL_EOD!AI48+BRPL_EOD!AJ48</f>
        <v>8.59</v>
      </c>
      <c r="J48">
        <f>BYPL_EOD!AI48+BYPL_EOD!AJ48</f>
        <v>21.19</v>
      </c>
      <c r="K48">
        <f>MES_EOD!AI48+MES_EOD!AJ48</f>
        <v>0</v>
      </c>
      <c r="L48">
        <f>NDMC_EOD!AI48+NDMC_EOD!AJ48</f>
        <v>0</v>
      </c>
      <c r="M48">
        <f>TPDDL_EOD!AI48+TPDDL_EOD!AJ48</f>
        <v>110.22</v>
      </c>
      <c r="N48">
        <f t="shared" si="0"/>
        <v>140</v>
      </c>
      <c r="O48" s="154">
        <f t="shared" si="1"/>
        <v>0</v>
      </c>
      <c r="P48">
        <v>8.59</v>
      </c>
      <c r="Q48">
        <v>21.19</v>
      </c>
      <c r="R48">
        <v>0</v>
      </c>
      <c r="S48">
        <v>0</v>
      </c>
      <c r="T48">
        <v>110.22</v>
      </c>
      <c r="U48" s="156">
        <f t="shared" si="2"/>
        <v>140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140</v>
      </c>
      <c r="E49">
        <f>PPCL!P49</f>
        <v>0</v>
      </c>
      <c r="F49">
        <f t="shared" si="4"/>
        <v>185</v>
      </c>
      <c r="G49">
        <f t="shared" si="5"/>
        <v>140</v>
      </c>
      <c r="H49" s="154"/>
      <c r="I49">
        <f>BRPL_EOD!AI49+BRPL_EOD!AJ49</f>
        <v>8.59</v>
      </c>
      <c r="J49">
        <f>BYPL_EOD!AI49+BYPL_EOD!AJ49</f>
        <v>21.19</v>
      </c>
      <c r="K49">
        <f>MES_EOD!AI49+MES_EOD!AJ49</f>
        <v>0</v>
      </c>
      <c r="L49">
        <f>NDMC_EOD!AI49+NDMC_EOD!AJ49</f>
        <v>0</v>
      </c>
      <c r="M49">
        <f>TPDDL_EOD!AI49+TPDDL_EOD!AJ49</f>
        <v>110.22</v>
      </c>
      <c r="N49">
        <f t="shared" si="0"/>
        <v>140</v>
      </c>
      <c r="O49" s="154">
        <f t="shared" si="1"/>
        <v>0</v>
      </c>
      <c r="P49">
        <v>8.59</v>
      </c>
      <c r="Q49">
        <v>21.19</v>
      </c>
      <c r="R49">
        <v>0</v>
      </c>
      <c r="S49">
        <v>0</v>
      </c>
      <c r="T49">
        <v>110.22</v>
      </c>
      <c r="U49" s="156">
        <f t="shared" si="2"/>
        <v>140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140</v>
      </c>
      <c r="E50">
        <f>PPCL!P50</f>
        <v>0</v>
      </c>
      <c r="F50">
        <f t="shared" si="4"/>
        <v>185</v>
      </c>
      <c r="G50">
        <f t="shared" si="5"/>
        <v>140</v>
      </c>
      <c r="H50" s="154"/>
      <c r="I50">
        <f>BRPL_EOD!AI50+BRPL_EOD!AJ50</f>
        <v>8.59</v>
      </c>
      <c r="J50">
        <f>BYPL_EOD!AI50+BYPL_EOD!AJ50</f>
        <v>21.19</v>
      </c>
      <c r="K50">
        <f>MES_EOD!AI50+MES_EOD!AJ50</f>
        <v>0</v>
      </c>
      <c r="L50">
        <f>NDMC_EOD!AI50+NDMC_EOD!AJ50</f>
        <v>0</v>
      </c>
      <c r="M50">
        <f>TPDDL_EOD!AI50+TPDDL_EOD!AJ50</f>
        <v>110.22</v>
      </c>
      <c r="N50">
        <f t="shared" si="0"/>
        <v>140</v>
      </c>
      <c r="O50" s="154">
        <f t="shared" si="1"/>
        <v>0</v>
      </c>
      <c r="P50">
        <v>8.59</v>
      </c>
      <c r="Q50">
        <v>21.19</v>
      </c>
      <c r="R50">
        <v>0</v>
      </c>
      <c r="S50">
        <v>0</v>
      </c>
      <c r="T50">
        <v>110.22</v>
      </c>
      <c r="U50" s="156">
        <f t="shared" si="2"/>
        <v>140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140</v>
      </c>
      <c r="E51">
        <f>PPCL!P51</f>
        <v>0</v>
      </c>
      <c r="F51">
        <f t="shared" si="4"/>
        <v>185</v>
      </c>
      <c r="G51">
        <f t="shared" si="5"/>
        <v>140</v>
      </c>
      <c r="H51" s="154"/>
      <c r="I51">
        <f>BRPL_EOD!AI51+BRPL_EOD!AJ51</f>
        <v>8.59</v>
      </c>
      <c r="J51">
        <f>BYPL_EOD!AI51+BYPL_EOD!AJ51</f>
        <v>21.19</v>
      </c>
      <c r="K51">
        <f>MES_EOD!AI51+MES_EOD!AJ51</f>
        <v>0</v>
      </c>
      <c r="L51">
        <f>NDMC_EOD!AI51+NDMC_EOD!AJ51</f>
        <v>0</v>
      </c>
      <c r="M51">
        <f>TPDDL_EOD!AI51+TPDDL_EOD!AJ51</f>
        <v>110.22</v>
      </c>
      <c r="N51">
        <f t="shared" si="0"/>
        <v>140</v>
      </c>
      <c r="O51" s="154">
        <f t="shared" si="1"/>
        <v>0</v>
      </c>
      <c r="P51">
        <v>8.59</v>
      </c>
      <c r="Q51">
        <v>21.19</v>
      </c>
      <c r="R51">
        <v>0</v>
      </c>
      <c r="S51">
        <v>0</v>
      </c>
      <c r="T51">
        <v>110.22</v>
      </c>
      <c r="U51" s="156">
        <f t="shared" si="2"/>
        <v>140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140</v>
      </c>
      <c r="E52">
        <f>PPCL!P52</f>
        <v>0</v>
      </c>
      <c r="F52">
        <f t="shared" si="4"/>
        <v>185</v>
      </c>
      <c r="G52">
        <f t="shared" si="5"/>
        <v>140</v>
      </c>
      <c r="H52" s="154"/>
      <c r="I52">
        <f>BRPL_EOD!AI52+BRPL_EOD!AJ52</f>
        <v>8.59</v>
      </c>
      <c r="J52">
        <f>BYPL_EOD!AI52+BYPL_EOD!AJ52</f>
        <v>21.19</v>
      </c>
      <c r="K52">
        <f>MES_EOD!AI52+MES_EOD!AJ52</f>
        <v>0</v>
      </c>
      <c r="L52">
        <f>NDMC_EOD!AI52+NDMC_EOD!AJ52</f>
        <v>0</v>
      </c>
      <c r="M52">
        <f>TPDDL_EOD!AI52+TPDDL_EOD!AJ52</f>
        <v>110.22</v>
      </c>
      <c r="N52">
        <f t="shared" si="0"/>
        <v>140</v>
      </c>
      <c r="O52" s="154">
        <f t="shared" si="1"/>
        <v>0</v>
      </c>
      <c r="P52">
        <v>8.59</v>
      </c>
      <c r="Q52">
        <v>21.19</v>
      </c>
      <c r="R52">
        <v>0</v>
      </c>
      <c r="S52">
        <v>0</v>
      </c>
      <c r="T52">
        <v>110.22</v>
      </c>
      <c r="U52" s="156">
        <f t="shared" si="2"/>
        <v>140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140</v>
      </c>
      <c r="E53">
        <f>PPCL!P53</f>
        <v>0</v>
      </c>
      <c r="F53">
        <f t="shared" si="4"/>
        <v>185</v>
      </c>
      <c r="G53">
        <f t="shared" si="5"/>
        <v>140</v>
      </c>
      <c r="H53" s="154"/>
      <c r="I53">
        <f>BRPL_EOD!AI53+BRPL_EOD!AJ53</f>
        <v>8.59</v>
      </c>
      <c r="J53">
        <f>BYPL_EOD!AI53+BYPL_EOD!AJ53</f>
        <v>21.19</v>
      </c>
      <c r="K53">
        <f>MES_EOD!AI53+MES_EOD!AJ53</f>
        <v>0</v>
      </c>
      <c r="L53">
        <f>NDMC_EOD!AI53+NDMC_EOD!AJ53</f>
        <v>0</v>
      </c>
      <c r="M53">
        <f>TPDDL_EOD!AI53+TPDDL_EOD!AJ53</f>
        <v>110.22</v>
      </c>
      <c r="N53">
        <f t="shared" si="0"/>
        <v>140</v>
      </c>
      <c r="O53" s="154">
        <f t="shared" si="1"/>
        <v>0</v>
      </c>
      <c r="P53">
        <v>8.59</v>
      </c>
      <c r="Q53">
        <v>21.19</v>
      </c>
      <c r="R53">
        <v>0</v>
      </c>
      <c r="S53">
        <v>0</v>
      </c>
      <c r="T53">
        <v>110.22</v>
      </c>
      <c r="U53" s="156">
        <f t="shared" si="2"/>
        <v>140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140</v>
      </c>
      <c r="E54">
        <f>PPCL!P54</f>
        <v>0</v>
      </c>
      <c r="F54">
        <f t="shared" si="4"/>
        <v>185</v>
      </c>
      <c r="G54">
        <f t="shared" si="5"/>
        <v>140</v>
      </c>
      <c r="H54" s="154"/>
      <c r="I54">
        <f>BRPL_EOD!AI54+BRPL_EOD!AJ54</f>
        <v>8.59</v>
      </c>
      <c r="J54">
        <f>BYPL_EOD!AI54+BYPL_EOD!AJ54</f>
        <v>21.19</v>
      </c>
      <c r="K54">
        <f>MES_EOD!AI54+MES_EOD!AJ54</f>
        <v>0</v>
      </c>
      <c r="L54">
        <f>NDMC_EOD!AI54+NDMC_EOD!AJ54</f>
        <v>0</v>
      </c>
      <c r="M54">
        <f>TPDDL_EOD!AI54+TPDDL_EOD!AJ54</f>
        <v>110.22</v>
      </c>
      <c r="N54">
        <f t="shared" si="0"/>
        <v>140</v>
      </c>
      <c r="O54" s="154">
        <f t="shared" si="1"/>
        <v>0</v>
      </c>
      <c r="P54">
        <v>8.59</v>
      </c>
      <c r="Q54">
        <v>21.19</v>
      </c>
      <c r="R54">
        <v>0</v>
      </c>
      <c r="S54">
        <v>0</v>
      </c>
      <c r="T54">
        <v>110.22</v>
      </c>
      <c r="U54" s="156">
        <f t="shared" si="2"/>
        <v>140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140</v>
      </c>
      <c r="E55">
        <f>PPCL!P55</f>
        <v>0</v>
      </c>
      <c r="F55">
        <f t="shared" si="4"/>
        <v>185</v>
      </c>
      <c r="G55">
        <f t="shared" si="5"/>
        <v>140</v>
      </c>
      <c r="H55" s="154"/>
      <c r="I55">
        <f>BRPL_EOD!AI55+BRPL_EOD!AJ55</f>
        <v>8.59</v>
      </c>
      <c r="J55">
        <f>BYPL_EOD!AI55+BYPL_EOD!AJ55</f>
        <v>21.19</v>
      </c>
      <c r="K55">
        <f>MES_EOD!AI55+MES_EOD!AJ55</f>
        <v>0</v>
      </c>
      <c r="L55">
        <f>NDMC_EOD!AI55+NDMC_EOD!AJ55</f>
        <v>0</v>
      </c>
      <c r="M55">
        <f>TPDDL_EOD!AI55+TPDDL_EOD!AJ55</f>
        <v>110.22</v>
      </c>
      <c r="N55">
        <f t="shared" si="0"/>
        <v>140</v>
      </c>
      <c r="O55" s="154">
        <f t="shared" si="1"/>
        <v>0</v>
      </c>
      <c r="P55">
        <v>8.59</v>
      </c>
      <c r="Q55">
        <v>21.19</v>
      </c>
      <c r="R55">
        <v>0</v>
      </c>
      <c r="S55">
        <v>0</v>
      </c>
      <c r="T55">
        <v>110.22</v>
      </c>
      <c r="U55" s="156">
        <f t="shared" si="2"/>
        <v>140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140</v>
      </c>
      <c r="E56">
        <f>PPCL!P56</f>
        <v>0</v>
      </c>
      <c r="F56">
        <f t="shared" si="4"/>
        <v>185</v>
      </c>
      <c r="G56">
        <f t="shared" si="5"/>
        <v>140</v>
      </c>
      <c r="H56" s="154"/>
      <c r="I56">
        <f>BRPL_EOD!AI56+BRPL_EOD!AJ56</f>
        <v>6.59</v>
      </c>
      <c r="J56">
        <f>BYPL_EOD!AI56+BYPL_EOD!AJ56</f>
        <v>21.48</v>
      </c>
      <c r="K56">
        <f>MES_EOD!AI56+MES_EOD!AJ56</f>
        <v>0</v>
      </c>
      <c r="L56">
        <f>NDMC_EOD!AI56+NDMC_EOD!AJ56</f>
        <v>0</v>
      </c>
      <c r="M56">
        <f>TPDDL_EOD!AI56+TPDDL_EOD!AJ56</f>
        <v>111.93</v>
      </c>
      <c r="N56">
        <f t="shared" si="0"/>
        <v>140</v>
      </c>
      <c r="O56" s="154">
        <f t="shared" si="1"/>
        <v>0</v>
      </c>
      <c r="P56">
        <v>6.59</v>
      </c>
      <c r="Q56">
        <v>21.48</v>
      </c>
      <c r="R56">
        <v>0</v>
      </c>
      <c r="S56">
        <v>0</v>
      </c>
      <c r="T56">
        <v>111.93</v>
      </c>
      <c r="U56" s="156">
        <f t="shared" si="2"/>
        <v>140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140</v>
      </c>
      <c r="E57">
        <f>PPCL!P57</f>
        <v>0</v>
      </c>
      <c r="F57">
        <f t="shared" si="4"/>
        <v>185</v>
      </c>
      <c r="G57">
        <f t="shared" si="5"/>
        <v>140</v>
      </c>
      <c r="H57" s="154"/>
      <c r="I57">
        <f>BRPL_EOD!AI57+BRPL_EOD!AJ57</f>
        <v>7.31</v>
      </c>
      <c r="J57">
        <f>BYPL_EOD!AI57+BYPL_EOD!AJ57</f>
        <v>8.51</v>
      </c>
      <c r="K57">
        <f>MES_EOD!AI57+MES_EOD!AJ57</f>
        <v>0</v>
      </c>
      <c r="L57">
        <f>NDMC_EOD!AI57+NDMC_EOD!AJ57</f>
        <v>0</v>
      </c>
      <c r="M57">
        <f>TPDDL_EOD!AI57+TPDDL_EOD!AJ57</f>
        <v>124.18</v>
      </c>
      <c r="N57">
        <f t="shared" si="0"/>
        <v>140</v>
      </c>
      <c r="O57" s="154">
        <f t="shared" si="1"/>
        <v>0</v>
      </c>
      <c r="P57">
        <v>7.31</v>
      </c>
      <c r="Q57">
        <v>8.51</v>
      </c>
      <c r="R57">
        <v>0</v>
      </c>
      <c r="S57">
        <v>0</v>
      </c>
      <c r="T57">
        <v>124.18</v>
      </c>
      <c r="U57" s="156">
        <f t="shared" si="2"/>
        <v>140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140</v>
      </c>
      <c r="E58">
        <f>PPCL!P58</f>
        <v>0</v>
      </c>
      <c r="F58">
        <f t="shared" si="4"/>
        <v>185</v>
      </c>
      <c r="G58">
        <f t="shared" si="5"/>
        <v>140</v>
      </c>
      <c r="H58" s="154"/>
      <c r="I58">
        <f>BRPL_EOD!AI58+BRPL_EOD!AJ58</f>
        <v>7.31</v>
      </c>
      <c r="J58">
        <f>BYPL_EOD!AI58+BYPL_EOD!AJ58</f>
        <v>8.51</v>
      </c>
      <c r="K58">
        <f>MES_EOD!AI58+MES_EOD!AJ58</f>
        <v>0</v>
      </c>
      <c r="L58">
        <f>NDMC_EOD!AI58+NDMC_EOD!AJ58</f>
        <v>0</v>
      </c>
      <c r="M58">
        <f>TPDDL_EOD!AI58+TPDDL_EOD!AJ58</f>
        <v>124.18</v>
      </c>
      <c r="N58">
        <f t="shared" si="0"/>
        <v>140</v>
      </c>
      <c r="O58" s="154">
        <f t="shared" si="1"/>
        <v>0</v>
      </c>
      <c r="P58">
        <v>7.31</v>
      </c>
      <c r="Q58">
        <v>8.51</v>
      </c>
      <c r="R58">
        <v>0</v>
      </c>
      <c r="S58">
        <v>0</v>
      </c>
      <c r="T58">
        <v>124.18</v>
      </c>
      <c r="U58" s="156">
        <f t="shared" si="2"/>
        <v>140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140</v>
      </c>
      <c r="E59">
        <f>PPCL!P59</f>
        <v>0</v>
      </c>
      <c r="F59">
        <f t="shared" si="4"/>
        <v>185</v>
      </c>
      <c r="G59">
        <f t="shared" si="5"/>
        <v>140</v>
      </c>
      <c r="H59" s="154"/>
      <c r="I59">
        <f>BRPL_EOD!AI59+BRPL_EOD!AJ59</f>
        <v>36.57</v>
      </c>
      <c r="J59">
        <f>BYPL_EOD!AI59+BYPL_EOD!AJ59</f>
        <v>20.77</v>
      </c>
      <c r="K59">
        <f>MES_EOD!AI59+MES_EOD!AJ59</f>
        <v>7.83</v>
      </c>
      <c r="L59">
        <f>NDMC_EOD!AI59+NDMC_EOD!AJ59</f>
        <v>39.159999999999997</v>
      </c>
      <c r="M59">
        <f>TPDDL_EOD!AI59+TPDDL_EOD!AJ59</f>
        <v>35.67</v>
      </c>
      <c r="N59">
        <f t="shared" si="0"/>
        <v>140</v>
      </c>
      <c r="O59" s="154">
        <f t="shared" si="1"/>
        <v>0</v>
      </c>
      <c r="P59">
        <v>36.57</v>
      </c>
      <c r="Q59">
        <v>20.77</v>
      </c>
      <c r="R59">
        <v>7.83</v>
      </c>
      <c r="S59">
        <v>39.159999999999997</v>
      </c>
      <c r="T59">
        <v>35.67</v>
      </c>
      <c r="U59" s="156">
        <f t="shared" si="2"/>
        <v>140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140</v>
      </c>
      <c r="E60">
        <f>PPCL!P60</f>
        <v>0</v>
      </c>
      <c r="F60">
        <f t="shared" si="4"/>
        <v>185</v>
      </c>
      <c r="G60">
        <f t="shared" si="5"/>
        <v>140</v>
      </c>
      <c r="H60" s="154"/>
      <c r="I60">
        <f>BRPL_EOD!AI60+BRPL_EOD!AJ60</f>
        <v>36.57</v>
      </c>
      <c r="J60">
        <f>BYPL_EOD!AI60+BYPL_EOD!AJ60</f>
        <v>20.77</v>
      </c>
      <c r="K60">
        <f>MES_EOD!AI60+MES_EOD!AJ60</f>
        <v>7.83</v>
      </c>
      <c r="L60">
        <f>NDMC_EOD!AI60+NDMC_EOD!AJ60</f>
        <v>39.159999999999997</v>
      </c>
      <c r="M60">
        <f>TPDDL_EOD!AI60+TPDDL_EOD!AJ60</f>
        <v>35.67</v>
      </c>
      <c r="N60">
        <f t="shared" si="0"/>
        <v>140</v>
      </c>
      <c r="O60" s="154">
        <f t="shared" si="1"/>
        <v>0</v>
      </c>
      <c r="P60">
        <v>36.57</v>
      </c>
      <c r="Q60">
        <v>20.77</v>
      </c>
      <c r="R60">
        <v>7.83</v>
      </c>
      <c r="S60">
        <v>39.159999999999997</v>
      </c>
      <c r="T60">
        <v>35.67</v>
      </c>
      <c r="U60" s="156">
        <f t="shared" si="2"/>
        <v>140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140</v>
      </c>
      <c r="E61">
        <f>PPCL!P61</f>
        <v>0</v>
      </c>
      <c r="F61">
        <f t="shared" si="4"/>
        <v>185</v>
      </c>
      <c r="G61">
        <f t="shared" si="5"/>
        <v>140</v>
      </c>
      <c r="H61" s="154"/>
      <c r="I61">
        <f>BRPL_EOD!AI61+BRPL_EOD!AJ61</f>
        <v>36.57</v>
      </c>
      <c r="J61">
        <f>BYPL_EOD!AI61+BYPL_EOD!AJ61</f>
        <v>20.77</v>
      </c>
      <c r="K61">
        <f>MES_EOD!AI61+MES_EOD!AJ61</f>
        <v>7.83</v>
      </c>
      <c r="L61">
        <f>NDMC_EOD!AI61+NDMC_EOD!AJ61</f>
        <v>39.159999999999997</v>
      </c>
      <c r="M61">
        <f>TPDDL_EOD!AI61+TPDDL_EOD!AJ61</f>
        <v>35.67</v>
      </c>
      <c r="N61">
        <f t="shared" si="0"/>
        <v>140</v>
      </c>
      <c r="O61" s="154">
        <f t="shared" si="1"/>
        <v>0</v>
      </c>
      <c r="P61">
        <v>36.57</v>
      </c>
      <c r="Q61">
        <v>20.77</v>
      </c>
      <c r="R61">
        <v>7.83</v>
      </c>
      <c r="S61">
        <v>39.159999999999997</v>
      </c>
      <c r="T61">
        <v>35.67</v>
      </c>
      <c r="U61" s="156">
        <f t="shared" si="2"/>
        <v>140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140</v>
      </c>
      <c r="E62">
        <f>PPCL!P62</f>
        <v>0</v>
      </c>
      <c r="F62">
        <f t="shared" si="4"/>
        <v>185</v>
      </c>
      <c r="G62">
        <f t="shared" si="5"/>
        <v>140</v>
      </c>
      <c r="H62" s="154"/>
      <c r="I62">
        <f>BRPL_EOD!AI62+BRPL_EOD!AJ62</f>
        <v>36.57</v>
      </c>
      <c r="J62">
        <f>BYPL_EOD!AI62+BYPL_EOD!AJ62</f>
        <v>20.77</v>
      </c>
      <c r="K62">
        <f>MES_EOD!AI62+MES_EOD!AJ62</f>
        <v>7.83</v>
      </c>
      <c r="L62">
        <f>NDMC_EOD!AI62+NDMC_EOD!AJ62</f>
        <v>39.159999999999997</v>
      </c>
      <c r="M62">
        <f>TPDDL_EOD!AI62+TPDDL_EOD!AJ62</f>
        <v>35.67</v>
      </c>
      <c r="N62">
        <f t="shared" si="0"/>
        <v>140</v>
      </c>
      <c r="O62" s="154">
        <f t="shared" si="1"/>
        <v>0</v>
      </c>
      <c r="P62">
        <v>36.57</v>
      </c>
      <c r="Q62">
        <v>20.77</v>
      </c>
      <c r="R62">
        <v>7.83</v>
      </c>
      <c r="S62">
        <v>39.159999999999997</v>
      </c>
      <c r="T62">
        <v>35.67</v>
      </c>
      <c r="U62" s="156">
        <f t="shared" si="2"/>
        <v>140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140</v>
      </c>
      <c r="E63">
        <f>PPCL!P63</f>
        <v>0</v>
      </c>
      <c r="F63">
        <f t="shared" si="4"/>
        <v>185</v>
      </c>
      <c r="G63">
        <f t="shared" si="5"/>
        <v>140</v>
      </c>
      <c r="H63" s="154"/>
      <c r="I63">
        <f>BRPL_EOD!AI63+BRPL_EOD!AJ63</f>
        <v>36.57</v>
      </c>
      <c r="J63">
        <f>BYPL_EOD!AI63+BYPL_EOD!AJ63</f>
        <v>20.77</v>
      </c>
      <c r="K63">
        <f>MES_EOD!AI63+MES_EOD!AJ63</f>
        <v>7.83</v>
      </c>
      <c r="L63">
        <f>NDMC_EOD!AI63+NDMC_EOD!AJ63</f>
        <v>39.159999999999997</v>
      </c>
      <c r="M63">
        <f>TPDDL_EOD!AI63+TPDDL_EOD!AJ63</f>
        <v>35.67</v>
      </c>
      <c r="N63">
        <f t="shared" si="0"/>
        <v>140</v>
      </c>
      <c r="O63" s="154">
        <f t="shared" si="1"/>
        <v>0</v>
      </c>
      <c r="P63">
        <v>36.57</v>
      </c>
      <c r="Q63">
        <v>20.77</v>
      </c>
      <c r="R63">
        <v>7.83</v>
      </c>
      <c r="S63">
        <v>39.159999999999997</v>
      </c>
      <c r="T63">
        <v>35.67</v>
      </c>
      <c r="U63" s="156">
        <f t="shared" si="2"/>
        <v>140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140</v>
      </c>
      <c r="E64">
        <f>PPCL!P64</f>
        <v>0</v>
      </c>
      <c r="F64">
        <f t="shared" si="4"/>
        <v>185</v>
      </c>
      <c r="G64">
        <f t="shared" si="5"/>
        <v>140</v>
      </c>
      <c r="H64" s="154"/>
      <c r="I64">
        <f>BRPL_EOD!AI64+BRPL_EOD!AJ64</f>
        <v>36.57</v>
      </c>
      <c r="J64">
        <f>BYPL_EOD!AI64+BYPL_EOD!AJ64</f>
        <v>20.77</v>
      </c>
      <c r="K64">
        <f>MES_EOD!AI64+MES_EOD!AJ64</f>
        <v>7.83</v>
      </c>
      <c r="L64">
        <f>NDMC_EOD!AI64+NDMC_EOD!AJ64</f>
        <v>39.159999999999997</v>
      </c>
      <c r="M64">
        <f>TPDDL_EOD!AI64+TPDDL_EOD!AJ64</f>
        <v>35.67</v>
      </c>
      <c r="N64">
        <f t="shared" si="0"/>
        <v>140</v>
      </c>
      <c r="O64" s="154">
        <f t="shared" si="1"/>
        <v>0</v>
      </c>
      <c r="P64">
        <v>36.57</v>
      </c>
      <c r="Q64">
        <v>20.77</v>
      </c>
      <c r="R64">
        <v>7.83</v>
      </c>
      <c r="S64">
        <v>39.159999999999997</v>
      </c>
      <c r="T64">
        <v>35.67</v>
      </c>
      <c r="U64" s="156">
        <f t="shared" si="2"/>
        <v>140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140</v>
      </c>
      <c r="E65">
        <f>PPCL!P65</f>
        <v>0</v>
      </c>
      <c r="F65">
        <f t="shared" si="4"/>
        <v>185</v>
      </c>
      <c r="G65">
        <f t="shared" si="5"/>
        <v>140</v>
      </c>
      <c r="H65" s="154"/>
      <c r="I65">
        <f>BRPL_EOD!AI65+BRPL_EOD!AJ65</f>
        <v>36.57</v>
      </c>
      <c r="J65">
        <f>BYPL_EOD!AI65+BYPL_EOD!AJ65</f>
        <v>20.77</v>
      </c>
      <c r="K65">
        <f>MES_EOD!AI65+MES_EOD!AJ65</f>
        <v>7.83</v>
      </c>
      <c r="L65">
        <f>NDMC_EOD!AI65+NDMC_EOD!AJ65</f>
        <v>39.159999999999997</v>
      </c>
      <c r="M65">
        <f>TPDDL_EOD!AI65+TPDDL_EOD!AJ65</f>
        <v>35.67</v>
      </c>
      <c r="N65">
        <f t="shared" si="0"/>
        <v>140</v>
      </c>
      <c r="O65" s="154">
        <f t="shared" si="1"/>
        <v>0</v>
      </c>
      <c r="P65">
        <v>36.57</v>
      </c>
      <c r="Q65">
        <v>20.77</v>
      </c>
      <c r="R65">
        <v>7.83</v>
      </c>
      <c r="S65">
        <v>39.159999999999997</v>
      </c>
      <c r="T65">
        <v>35.67</v>
      </c>
      <c r="U65" s="156">
        <f t="shared" si="2"/>
        <v>140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140</v>
      </c>
      <c r="E66">
        <f>PPCL!P66</f>
        <v>0</v>
      </c>
      <c r="F66">
        <f t="shared" si="4"/>
        <v>185</v>
      </c>
      <c r="G66">
        <f t="shared" si="5"/>
        <v>140</v>
      </c>
      <c r="H66" s="154"/>
      <c r="I66">
        <f>BRPL_EOD!AI66+BRPL_EOD!AJ66</f>
        <v>36.57</v>
      </c>
      <c r="J66">
        <f>BYPL_EOD!AI66+BYPL_EOD!AJ66</f>
        <v>20.77</v>
      </c>
      <c r="K66">
        <f>MES_EOD!AI66+MES_EOD!AJ66</f>
        <v>7.83</v>
      </c>
      <c r="L66">
        <f>NDMC_EOD!AI66+NDMC_EOD!AJ66</f>
        <v>39.159999999999997</v>
      </c>
      <c r="M66">
        <f>TPDDL_EOD!AI66+TPDDL_EOD!AJ66</f>
        <v>35.67</v>
      </c>
      <c r="N66">
        <f t="shared" si="0"/>
        <v>140</v>
      </c>
      <c r="O66" s="154">
        <f t="shared" si="1"/>
        <v>0</v>
      </c>
      <c r="P66">
        <v>36.57</v>
      </c>
      <c r="Q66">
        <v>20.77</v>
      </c>
      <c r="R66">
        <v>7.83</v>
      </c>
      <c r="S66">
        <v>39.159999999999997</v>
      </c>
      <c r="T66">
        <v>35.67</v>
      </c>
      <c r="U66" s="156">
        <f t="shared" si="2"/>
        <v>140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140</v>
      </c>
      <c r="E67">
        <f>PPCL!P67</f>
        <v>0</v>
      </c>
      <c r="F67">
        <f t="shared" si="4"/>
        <v>185</v>
      </c>
      <c r="G67">
        <f t="shared" si="5"/>
        <v>140</v>
      </c>
      <c r="H67" s="154"/>
      <c r="I67">
        <f>BRPL_EOD!AI67+BRPL_EOD!AJ67</f>
        <v>36.57</v>
      </c>
      <c r="J67">
        <f>BYPL_EOD!AI67+BYPL_EOD!AJ67</f>
        <v>20.77</v>
      </c>
      <c r="K67">
        <f>MES_EOD!AI67+MES_EOD!AJ67</f>
        <v>7.83</v>
      </c>
      <c r="L67">
        <f>NDMC_EOD!AI67+NDMC_EOD!AJ67</f>
        <v>39.159999999999997</v>
      </c>
      <c r="M67">
        <f>TPDDL_EOD!AI67+TPDDL_EOD!AJ67</f>
        <v>35.67</v>
      </c>
      <c r="N67">
        <f t="shared" ref="N67:N98" si="6">SUM(I67:M67)</f>
        <v>140</v>
      </c>
      <c r="O67" s="154">
        <f t="shared" ref="O67:O98" si="7">G67-N67</f>
        <v>0</v>
      </c>
      <c r="P67">
        <v>36.57</v>
      </c>
      <c r="Q67">
        <v>20.77</v>
      </c>
      <c r="R67">
        <v>7.83</v>
      </c>
      <c r="S67">
        <v>39.159999999999997</v>
      </c>
      <c r="T67">
        <v>35.67</v>
      </c>
      <c r="U67" s="156">
        <f t="shared" ref="U67:U98" si="8">SUM(P67:T67)</f>
        <v>140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140</v>
      </c>
      <c r="E68">
        <f>PPCL!P68</f>
        <v>0</v>
      </c>
      <c r="F68">
        <f t="shared" ref="F68:F98" si="10">B68+C68</f>
        <v>185</v>
      </c>
      <c r="G68">
        <f t="shared" ref="G68:G98" si="11">D68+E68</f>
        <v>140</v>
      </c>
      <c r="H68" s="154"/>
      <c r="I68">
        <f>BRPL_EOD!AI68+BRPL_EOD!AJ68</f>
        <v>36.57</v>
      </c>
      <c r="J68">
        <f>BYPL_EOD!AI68+BYPL_EOD!AJ68</f>
        <v>20.77</v>
      </c>
      <c r="K68">
        <f>MES_EOD!AI68+MES_EOD!AJ68</f>
        <v>7.83</v>
      </c>
      <c r="L68">
        <f>NDMC_EOD!AI68+NDMC_EOD!AJ68</f>
        <v>39.159999999999997</v>
      </c>
      <c r="M68">
        <f>TPDDL_EOD!AI68+TPDDL_EOD!AJ68</f>
        <v>35.67</v>
      </c>
      <c r="N68">
        <f t="shared" si="6"/>
        <v>140</v>
      </c>
      <c r="O68" s="154">
        <f t="shared" si="7"/>
        <v>0</v>
      </c>
      <c r="P68">
        <v>36.57</v>
      </c>
      <c r="Q68">
        <v>20.77</v>
      </c>
      <c r="R68">
        <v>7.83</v>
      </c>
      <c r="S68">
        <v>39.159999999999997</v>
      </c>
      <c r="T68">
        <v>35.67</v>
      </c>
      <c r="U68" s="156">
        <f t="shared" si="8"/>
        <v>140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140</v>
      </c>
      <c r="E69">
        <f>PPCL!P69</f>
        <v>0</v>
      </c>
      <c r="F69">
        <f t="shared" si="10"/>
        <v>185</v>
      </c>
      <c r="G69">
        <f t="shared" si="11"/>
        <v>140</v>
      </c>
      <c r="H69" s="154"/>
      <c r="I69">
        <f>BRPL_EOD!AI69+BRPL_EOD!AJ69</f>
        <v>36.57</v>
      </c>
      <c r="J69">
        <f>BYPL_EOD!AI69+BYPL_EOD!AJ69</f>
        <v>20.77</v>
      </c>
      <c r="K69">
        <f>MES_EOD!AI69+MES_EOD!AJ69</f>
        <v>7.83</v>
      </c>
      <c r="L69">
        <f>NDMC_EOD!AI69+NDMC_EOD!AJ69</f>
        <v>39.159999999999997</v>
      </c>
      <c r="M69">
        <f>TPDDL_EOD!AI69+TPDDL_EOD!AJ69</f>
        <v>35.67</v>
      </c>
      <c r="N69">
        <f t="shared" si="6"/>
        <v>140</v>
      </c>
      <c r="O69" s="154">
        <f t="shared" si="7"/>
        <v>0</v>
      </c>
      <c r="P69">
        <v>36.57</v>
      </c>
      <c r="Q69">
        <v>20.77</v>
      </c>
      <c r="R69">
        <v>7.83</v>
      </c>
      <c r="S69">
        <v>39.159999999999997</v>
      </c>
      <c r="T69">
        <v>35.67</v>
      </c>
      <c r="U69" s="156">
        <f t="shared" si="8"/>
        <v>140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140</v>
      </c>
      <c r="E70">
        <f>PPCL!P70</f>
        <v>0</v>
      </c>
      <c r="F70">
        <f t="shared" si="10"/>
        <v>185</v>
      </c>
      <c r="G70">
        <f t="shared" si="11"/>
        <v>140</v>
      </c>
      <c r="H70" s="154"/>
      <c r="I70">
        <f>BRPL_EOD!AI70+BRPL_EOD!AJ70</f>
        <v>36.57</v>
      </c>
      <c r="J70">
        <f>BYPL_EOD!AI70+BYPL_EOD!AJ70</f>
        <v>20.77</v>
      </c>
      <c r="K70">
        <f>MES_EOD!AI70+MES_EOD!AJ70</f>
        <v>7.83</v>
      </c>
      <c r="L70">
        <f>NDMC_EOD!AI70+NDMC_EOD!AJ70</f>
        <v>39.159999999999997</v>
      </c>
      <c r="M70">
        <f>TPDDL_EOD!AI70+TPDDL_EOD!AJ70</f>
        <v>35.67</v>
      </c>
      <c r="N70">
        <f t="shared" si="6"/>
        <v>140</v>
      </c>
      <c r="O70" s="154">
        <f t="shared" si="7"/>
        <v>0</v>
      </c>
      <c r="P70">
        <v>36.57</v>
      </c>
      <c r="Q70">
        <v>20.77</v>
      </c>
      <c r="R70">
        <v>7.83</v>
      </c>
      <c r="S70">
        <v>39.159999999999997</v>
      </c>
      <c r="T70">
        <v>35.67</v>
      </c>
      <c r="U70" s="156">
        <f t="shared" si="8"/>
        <v>140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140</v>
      </c>
      <c r="E71">
        <f>PPCL!P71</f>
        <v>0</v>
      </c>
      <c r="F71">
        <f t="shared" si="10"/>
        <v>185</v>
      </c>
      <c r="G71">
        <f t="shared" si="11"/>
        <v>140</v>
      </c>
      <c r="H71" s="154"/>
      <c r="I71">
        <f>BRPL_EOD!AI71+BRPL_EOD!AJ71</f>
        <v>40</v>
      </c>
      <c r="J71">
        <f>BYPL_EOD!AI71+BYPL_EOD!AJ71</f>
        <v>20</v>
      </c>
      <c r="K71">
        <f>MES_EOD!AI71+MES_EOD!AJ71</f>
        <v>7.39</v>
      </c>
      <c r="L71">
        <f>NDMC_EOD!AI71+NDMC_EOD!AJ71</f>
        <v>36.94</v>
      </c>
      <c r="M71">
        <f>TPDDL_EOD!AI71+TPDDL_EOD!AJ71</f>
        <v>35.67</v>
      </c>
      <c r="N71">
        <f t="shared" si="6"/>
        <v>140</v>
      </c>
      <c r="O71" s="154">
        <f t="shared" si="7"/>
        <v>0</v>
      </c>
      <c r="P71">
        <v>40</v>
      </c>
      <c r="Q71">
        <v>20</v>
      </c>
      <c r="R71">
        <v>7.39</v>
      </c>
      <c r="S71">
        <v>36.94</v>
      </c>
      <c r="T71">
        <v>35.67</v>
      </c>
      <c r="U71" s="156">
        <f t="shared" si="8"/>
        <v>140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140</v>
      </c>
      <c r="E72">
        <f>PPCL!P72</f>
        <v>0</v>
      </c>
      <c r="F72">
        <f t="shared" si="10"/>
        <v>185</v>
      </c>
      <c r="G72">
        <f t="shared" si="11"/>
        <v>140</v>
      </c>
      <c r="H72" s="154"/>
      <c r="I72">
        <f>BRPL_EOD!AI72+BRPL_EOD!AJ72</f>
        <v>40</v>
      </c>
      <c r="J72">
        <f>BYPL_EOD!AI72+BYPL_EOD!AJ72</f>
        <v>20</v>
      </c>
      <c r="K72">
        <f>MES_EOD!AI72+MES_EOD!AJ72</f>
        <v>7.39</v>
      </c>
      <c r="L72">
        <f>NDMC_EOD!AI72+NDMC_EOD!AJ72</f>
        <v>36.94</v>
      </c>
      <c r="M72">
        <f>TPDDL_EOD!AI72+TPDDL_EOD!AJ72</f>
        <v>35.67</v>
      </c>
      <c r="N72">
        <f t="shared" si="6"/>
        <v>140</v>
      </c>
      <c r="O72" s="154">
        <f t="shared" si="7"/>
        <v>0</v>
      </c>
      <c r="P72">
        <v>40</v>
      </c>
      <c r="Q72">
        <v>20</v>
      </c>
      <c r="R72">
        <v>7.39</v>
      </c>
      <c r="S72">
        <v>36.94</v>
      </c>
      <c r="T72">
        <v>35.67</v>
      </c>
      <c r="U72" s="156">
        <f t="shared" si="8"/>
        <v>140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140</v>
      </c>
      <c r="E73">
        <f>PPCL!P73</f>
        <v>0</v>
      </c>
      <c r="F73">
        <f t="shared" si="10"/>
        <v>185</v>
      </c>
      <c r="G73">
        <f t="shared" si="11"/>
        <v>140</v>
      </c>
      <c r="H73" s="154"/>
      <c r="I73">
        <f>BRPL_EOD!AI73+BRPL_EOD!AJ73</f>
        <v>40</v>
      </c>
      <c r="J73">
        <f>BYPL_EOD!AI73+BYPL_EOD!AJ73</f>
        <v>20</v>
      </c>
      <c r="K73">
        <f>MES_EOD!AI73+MES_EOD!AJ73</f>
        <v>7.39</v>
      </c>
      <c r="L73">
        <f>NDMC_EOD!AI73+NDMC_EOD!AJ73</f>
        <v>36.94</v>
      </c>
      <c r="M73">
        <f>TPDDL_EOD!AI73+TPDDL_EOD!AJ73</f>
        <v>35.67</v>
      </c>
      <c r="N73">
        <f t="shared" si="6"/>
        <v>140</v>
      </c>
      <c r="O73" s="154">
        <f t="shared" si="7"/>
        <v>0</v>
      </c>
      <c r="P73">
        <v>40</v>
      </c>
      <c r="Q73">
        <v>20</v>
      </c>
      <c r="R73">
        <v>7.39</v>
      </c>
      <c r="S73">
        <v>36.94</v>
      </c>
      <c r="T73">
        <v>35.67</v>
      </c>
      <c r="U73" s="156">
        <f t="shared" si="8"/>
        <v>140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140</v>
      </c>
      <c r="E74">
        <f>PPCL!P74</f>
        <v>0</v>
      </c>
      <c r="F74">
        <f t="shared" si="10"/>
        <v>185</v>
      </c>
      <c r="G74">
        <f t="shared" si="11"/>
        <v>140</v>
      </c>
      <c r="H74" s="154"/>
      <c r="I74">
        <f>BRPL_EOD!AI74+BRPL_EOD!AJ74</f>
        <v>40</v>
      </c>
      <c r="J74">
        <f>BYPL_EOD!AI74+BYPL_EOD!AJ74</f>
        <v>20</v>
      </c>
      <c r="K74">
        <f>MES_EOD!AI74+MES_EOD!AJ74</f>
        <v>7.39</v>
      </c>
      <c r="L74">
        <f>NDMC_EOD!AI74+NDMC_EOD!AJ74</f>
        <v>36.94</v>
      </c>
      <c r="M74">
        <f>TPDDL_EOD!AI74+TPDDL_EOD!AJ74</f>
        <v>35.67</v>
      </c>
      <c r="N74">
        <f t="shared" si="6"/>
        <v>140</v>
      </c>
      <c r="O74" s="154">
        <f t="shared" si="7"/>
        <v>0</v>
      </c>
      <c r="P74">
        <v>40</v>
      </c>
      <c r="Q74">
        <v>20</v>
      </c>
      <c r="R74">
        <v>7.39</v>
      </c>
      <c r="S74">
        <v>36.94</v>
      </c>
      <c r="T74">
        <v>35.67</v>
      </c>
      <c r="U74" s="156">
        <f t="shared" si="8"/>
        <v>140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140</v>
      </c>
      <c r="E75">
        <f>PPCL!P75</f>
        <v>0</v>
      </c>
      <c r="F75">
        <f t="shared" si="10"/>
        <v>185</v>
      </c>
      <c r="G75">
        <f t="shared" si="11"/>
        <v>140</v>
      </c>
      <c r="H75" s="154"/>
      <c r="I75">
        <f>BRPL_EOD!AI75+BRPL_EOD!AJ75</f>
        <v>40</v>
      </c>
      <c r="J75">
        <f>BYPL_EOD!AI75+BYPL_EOD!AJ75</f>
        <v>20</v>
      </c>
      <c r="K75">
        <f>MES_EOD!AI75+MES_EOD!AJ75</f>
        <v>7.39</v>
      </c>
      <c r="L75">
        <f>NDMC_EOD!AI75+NDMC_EOD!AJ75</f>
        <v>36.94</v>
      </c>
      <c r="M75">
        <f>TPDDL_EOD!AI75+TPDDL_EOD!AJ75</f>
        <v>35.67</v>
      </c>
      <c r="N75">
        <f t="shared" si="6"/>
        <v>140</v>
      </c>
      <c r="O75" s="154">
        <f t="shared" si="7"/>
        <v>0</v>
      </c>
      <c r="P75">
        <v>40</v>
      </c>
      <c r="Q75">
        <v>20</v>
      </c>
      <c r="R75">
        <v>7.39</v>
      </c>
      <c r="S75">
        <v>36.94</v>
      </c>
      <c r="T75">
        <v>35.67</v>
      </c>
      <c r="U75" s="156">
        <f t="shared" si="8"/>
        <v>140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140</v>
      </c>
      <c r="E76">
        <f>PPCL!P76</f>
        <v>0</v>
      </c>
      <c r="F76">
        <f t="shared" si="10"/>
        <v>185</v>
      </c>
      <c r="G76">
        <f t="shared" si="11"/>
        <v>140</v>
      </c>
      <c r="H76" s="154"/>
      <c r="I76">
        <f>BRPL_EOD!AI76+BRPL_EOD!AJ76</f>
        <v>40</v>
      </c>
      <c r="J76">
        <f>BYPL_EOD!AI76+BYPL_EOD!AJ76</f>
        <v>20</v>
      </c>
      <c r="K76">
        <f>MES_EOD!AI76+MES_EOD!AJ76</f>
        <v>7.39</v>
      </c>
      <c r="L76">
        <f>NDMC_EOD!AI76+NDMC_EOD!AJ76</f>
        <v>36.94</v>
      </c>
      <c r="M76">
        <f>TPDDL_EOD!AI76+TPDDL_EOD!AJ76</f>
        <v>35.67</v>
      </c>
      <c r="N76">
        <f t="shared" si="6"/>
        <v>140</v>
      </c>
      <c r="O76" s="154">
        <f t="shared" si="7"/>
        <v>0</v>
      </c>
      <c r="P76">
        <v>40</v>
      </c>
      <c r="Q76">
        <v>20</v>
      </c>
      <c r="R76">
        <v>7.39</v>
      </c>
      <c r="S76">
        <v>36.94</v>
      </c>
      <c r="T76">
        <v>35.67</v>
      </c>
      <c r="U76" s="156">
        <f t="shared" si="8"/>
        <v>140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140</v>
      </c>
      <c r="E77">
        <f>PPCL!P77</f>
        <v>0</v>
      </c>
      <c r="F77">
        <f t="shared" si="10"/>
        <v>185</v>
      </c>
      <c r="G77">
        <f t="shared" si="11"/>
        <v>140</v>
      </c>
      <c r="H77" s="154"/>
      <c r="I77">
        <f>BRPL_EOD!AI77+BRPL_EOD!AJ77</f>
        <v>40</v>
      </c>
      <c r="J77">
        <f>BYPL_EOD!AI77+BYPL_EOD!AJ77</f>
        <v>20</v>
      </c>
      <c r="K77">
        <f>MES_EOD!AI77+MES_EOD!AJ77</f>
        <v>7.39</v>
      </c>
      <c r="L77">
        <f>NDMC_EOD!AI77+NDMC_EOD!AJ77</f>
        <v>36.94</v>
      </c>
      <c r="M77">
        <f>TPDDL_EOD!AI77+TPDDL_EOD!AJ77</f>
        <v>35.67</v>
      </c>
      <c r="N77">
        <f t="shared" si="6"/>
        <v>140</v>
      </c>
      <c r="O77" s="154">
        <f t="shared" si="7"/>
        <v>0</v>
      </c>
      <c r="P77">
        <v>40</v>
      </c>
      <c r="Q77">
        <v>20</v>
      </c>
      <c r="R77">
        <v>7.39</v>
      </c>
      <c r="S77">
        <v>36.94</v>
      </c>
      <c r="T77">
        <v>35.67</v>
      </c>
      <c r="U77" s="156">
        <f t="shared" si="8"/>
        <v>140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185</v>
      </c>
      <c r="G78">
        <f t="shared" si="11"/>
        <v>140</v>
      </c>
      <c r="H78" s="154"/>
      <c r="I78">
        <f>BRPL_EOD!AI78+BRPL_EOD!AJ78</f>
        <v>40</v>
      </c>
      <c r="J78">
        <f>BYPL_EOD!AI78+BYPL_EOD!AJ78</f>
        <v>20</v>
      </c>
      <c r="K78">
        <f>MES_EOD!AI78+MES_EOD!AJ78</f>
        <v>7.39</v>
      </c>
      <c r="L78">
        <f>NDMC_EOD!AI78+NDMC_EOD!AJ78</f>
        <v>36.94</v>
      </c>
      <c r="M78">
        <f>TPDDL_EOD!AI78+TPDDL_EOD!AJ78</f>
        <v>35.67</v>
      </c>
      <c r="N78">
        <f t="shared" si="6"/>
        <v>140</v>
      </c>
      <c r="O78" s="154">
        <f t="shared" si="7"/>
        <v>0</v>
      </c>
      <c r="P78">
        <v>40</v>
      </c>
      <c r="Q78">
        <v>20</v>
      </c>
      <c r="R78">
        <v>7.39</v>
      </c>
      <c r="S78">
        <v>36.94</v>
      </c>
      <c r="T78">
        <v>35.67</v>
      </c>
      <c r="U78" s="156">
        <f t="shared" si="8"/>
        <v>140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140</v>
      </c>
      <c r="E79">
        <f>PPCL!P79</f>
        <v>0</v>
      </c>
      <c r="F79">
        <f t="shared" si="10"/>
        <v>185</v>
      </c>
      <c r="G79">
        <f t="shared" si="11"/>
        <v>140</v>
      </c>
      <c r="H79" s="154"/>
      <c r="I79">
        <f>BRPL_EOD!AI79+BRPL_EOD!AJ79</f>
        <v>40</v>
      </c>
      <c r="J79">
        <f>BYPL_EOD!AI79+BYPL_EOD!AJ79</f>
        <v>20</v>
      </c>
      <c r="K79">
        <f>MES_EOD!AI79+MES_EOD!AJ79</f>
        <v>7.39</v>
      </c>
      <c r="L79">
        <f>NDMC_EOD!AI79+NDMC_EOD!AJ79</f>
        <v>36.94</v>
      </c>
      <c r="M79">
        <f>TPDDL_EOD!AI79+TPDDL_EOD!AJ79</f>
        <v>35.67</v>
      </c>
      <c r="N79">
        <f t="shared" si="6"/>
        <v>140</v>
      </c>
      <c r="O79" s="154">
        <f t="shared" si="7"/>
        <v>0</v>
      </c>
      <c r="P79">
        <v>40</v>
      </c>
      <c r="Q79">
        <v>20</v>
      </c>
      <c r="R79">
        <v>7.39</v>
      </c>
      <c r="S79">
        <v>36.94</v>
      </c>
      <c r="T79">
        <v>35.67</v>
      </c>
      <c r="U79" s="156">
        <f t="shared" si="8"/>
        <v>140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185</v>
      </c>
      <c r="G80">
        <f t="shared" si="11"/>
        <v>140</v>
      </c>
      <c r="H80" s="154"/>
      <c r="I80">
        <f>BRPL_EOD!AI80+BRPL_EOD!AJ80</f>
        <v>40</v>
      </c>
      <c r="J80">
        <f>BYPL_EOD!AI80+BYPL_EOD!AJ80</f>
        <v>20</v>
      </c>
      <c r="K80">
        <f>MES_EOD!AI80+MES_EOD!AJ80</f>
        <v>7.39</v>
      </c>
      <c r="L80">
        <f>NDMC_EOD!AI80+NDMC_EOD!AJ80</f>
        <v>36.94</v>
      </c>
      <c r="M80">
        <f>TPDDL_EOD!AI80+TPDDL_EOD!AJ80</f>
        <v>35.67</v>
      </c>
      <c r="N80">
        <f t="shared" si="6"/>
        <v>140</v>
      </c>
      <c r="O80" s="154">
        <f t="shared" si="7"/>
        <v>0</v>
      </c>
      <c r="P80">
        <v>40</v>
      </c>
      <c r="Q80">
        <v>20</v>
      </c>
      <c r="R80">
        <v>7.39</v>
      </c>
      <c r="S80">
        <v>36.94</v>
      </c>
      <c r="T80">
        <v>35.67</v>
      </c>
      <c r="U80" s="156">
        <f t="shared" si="8"/>
        <v>140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185</v>
      </c>
      <c r="G81">
        <f t="shared" si="11"/>
        <v>140</v>
      </c>
      <c r="H81" s="154"/>
      <c r="I81">
        <f>BRPL_EOD!AI81+BRPL_EOD!AJ81</f>
        <v>40</v>
      </c>
      <c r="J81">
        <f>BYPL_EOD!AI81+BYPL_EOD!AJ81</f>
        <v>20</v>
      </c>
      <c r="K81">
        <f>MES_EOD!AI81+MES_EOD!AJ81</f>
        <v>7.39</v>
      </c>
      <c r="L81">
        <f>NDMC_EOD!AI81+NDMC_EOD!AJ81</f>
        <v>36.94</v>
      </c>
      <c r="M81">
        <f>TPDDL_EOD!AI81+TPDDL_EOD!AJ81</f>
        <v>35.67</v>
      </c>
      <c r="N81">
        <f t="shared" si="6"/>
        <v>140</v>
      </c>
      <c r="O81" s="154">
        <f t="shared" si="7"/>
        <v>0</v>
      </c>
      <c r="P81">
        <v>40</v>
      </c>
      <c r="Q81">
        <v>20</v>
      </c>
      <c r="R81">
        <v>7.39</v>
      </c>
      <c r="S81">
        <v>36.94</v>
      </c>
      <c r="T81">
        <v>35.67</v>
      </c>
      <c r="U81" s="156">
        <f t="shared" si="8"/>
        <v>140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140</v>
      </c>
      <c r="E82">
        <f>PPCL!P82</f>
        <v>0</v>
      </c>
      <c r="F82">
        <f t="shared" si="10"/>
        <v>185</v>
      </c>
      <c r="G82">
        <f t="shared" si="11"/>
        <v>140</v>
      </c>
      <c r="H82" s="154"/>
      <c r="I82">
        <f>BRPL_EOD!AI82+BRPL_EOD!AJ82</f>
        <v>40</v>
      </c>
      <c r="J82">
        <f>BYPL_EOD!AI82+BYPL_EOD!AJ82</f>
        <v>20</v>
      </c>
      <c r="K82">
        <f>MES_EOD!AI82+MES_EOD!AJ82</f>
        <v>7.39</v>
      </c>
      <c r="L82">
        <f>NDMC_EOD!AI82+NDMC_EOD!AJ82</f>
        <v>36.94</v>
      </c>
      <c r="M82">
        <f>TPDDL_EOD!AI82+TPDDL_EOD!AJ82</f>
        <v>35.67</v>
      </c>
      <c r="N82">
        <f t="shared" si="6"/>
        <v>140</v>
      </c>
      <c r="O82" s="154">
        <f t="shared" si="7"/>
        <v>0</v>
      </c>
      <c r="P82">
        <v>40</v>
      </c>
      <c r="Q82">
        <v>20</v>
      </c>
      <c r="R82">
        <v>7.39</v>
      </c>
      <c r="S82">
        <v>36.94</v>
      </c>
      <c r="T82">
        <v>35.67</v>
      </c>
      <c r="U82" s="156">
        <f t="shared" si="8"/>
        <v>140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140</v>
      </c>
      <c r="E83">
        <f>PPCL!P83</f>
        <v>0</v>
      </c>
      <c r="F83">
        <f t="shared" si="10"/>
        <v>185</v>
      </c>
      <c r="G83">
        <f t="shared" si="11"/>
        <v>140</v>
      </c>
      <c r="H83" s="154"/>
      <c r="I83">
        <f>BRPL_EOD!AI83+BRPL_EOD!AJ83</f>
        <v>39.81</v>
      </c>
      <c r="J83">
        <f>BYPL_EOD!AI83+BYPL_EOD!AJ83</f>
        <v>19.78</v>
      </c>
      <c r="K83">
        <f>MES_EOD!AI83+MES_EOD!AJ83</f>
        <v>7.46</v>
      </c>
      <c r="L83">
        <f>NDMC_EOD!AI83+NDMC_EOD!AJ83</f>
        <v>37.29</v>
      </c>
      <c r="M83">
        <f>TPDDL_EOD!AI83+TPDDL_EOD!AJ83</f>
        <v>35.67</v>
      </c>
      <c r="N83">
        <f t="shared" si="6"/>
        <v>140.01</v>
      </c>
      <c r="O83" s="154">
        <f t="shared" si="7"/>
        <v>-9.9999999999909051E-3</v>
      </c>
      <c r="P83">
        <v>39.807156631669173</v>
      </c>
      <c r="Q83">
        <v>19.778587243768303</v>
      </c>
      <c r="R83">
        <v>7.4594671809156496</v>
      </c>
      <c r="S83">
        <v>37.287336618812944</v>
      </c>
      <c r="T83">
        <v>35.667452324833945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140</v>
      </c>
      <c r="E84">
        <f>PPCL!P84</f>
        <v>0</v>
      </c>
      <c r="F84">
        <f t="shared" si="10"/>
        <v>185</v>
      </c>
      <c r="G84">
        <f t="shared" si="11"/>
        <v>140</v>
      </c>
      <c r="H84" s="154"/>
      <c r="I84">
        <f>BRPL_EOD!AI84+BRPL_EOD!AJ84</f>
        <v>39.81</v>
      </c>
      <c r="J84">
        <f>BYPL_EOD!AI84+BYPL_EOD!AJ84</f>
        <v>20</v>
      </c>
      <c r="K84">
        <f>MES_EOD!AI84+MES_EOD!AJ84</f>
        <v>7.42</v>
      </c>
      <c r="L84">
        <f>NDMC_EOD!AI84+NDMC_EOD!AJ84</f>
        <v>37.1</v>
      </c>
      <c r="M84">
        <f>TPDDL_EOD!AI84+TPDDL_EOD!AJ84</f>
        <v>35.67</v>
      </c>
      <c r="N84">
        <f t="shared" si="6"/>
        <v>140</v>
      </c>
      <c r="O84" s="154">
        <f t="shared" si="7"/>
        <v>0</v>
      </c>
      <c r="P84">
        <v>39.81</v>
      </c>
      <c r="Q84">
        <v>20</v>
      </c>
      <c r="R84">
        <v>7.42</v>
      </c>
      <c r="S84">
        <v>37.1</v>
      </c>
      <c r="T84">
        <v>35.67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140</v>
      </c>
      <c r="E85">
        <f>PPCL!P85</f>
        <v>0</v>
      </c>
      <c r="F85">
        <f t="shared" si="10"/>
        <v>185</v>
      </c>
      <c r="G85">
        <f t="shared" si="11"/>
        <v>140</v>
      </c>
      <c r="H85" s="154"/>
      <c r="I85">
        <f>BRPL_EOD!AI85+BRPL_EOD!AJ85</f>
        <v>40</v>
      </c>
      <c r="J85">
        <f>BYPL_EOD!AI85+BYPL_EOD!AJ85</f>
        <v>20</v>
      </c>
      <c r="K85">
        <f>MES_EOD!AI85+MES_EOD!AJ85</f>
        <v>7.39</v>
      </c>
      <c r="L85">
        <f>NDMC_EOD!AI85+NDMC_EOD!AJ85</f>
        <v>36.94</v>
      </c>
      <c r="M85">
        <f>TPDDL_EOD!AI85+TPDDL_EOD!AJ85</f>
        <v>35.67</v>
      </c>
      <c r="N85">
        <f t="shared" si="6"/>
        <v>140</v>
      </c>
      <c r="O85" s="154">
        <f t="shared" si="7"/>
        <v>0</v>
      </c>
      <c r="P85">
        <v>40</v>
      </c>
      <c r="Q85">
        <v>20</v>
      </c>
      <c r="R85">
        <v>7.39</v>
      </c>
      <c r="S85">
        <v>36.94</v>
      </c>
      <c r="T85">
        <v>35.67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140</v>
      </c>
      <c r="E86">
        <f>PPCL!P86</f>
        <v>0</v>
      </c>
      <c r="F86">
        <f t="shared" si="10"/>
        <v>185</v>
      </c>
      <c r="G86">
        <f t="shared" si="11"/>
        <v>140</v>
      </c>
      <c r="H86" s="154"/>
      <c r="I86">
        <f>BRPL_EOD!AI86+BRPL_EOD!AJ86</f>
        <v>40</v>
      </c>
      <c r="J86">
        <f>BYPL_EOD!AI86+BYPL_EOD!AJ86</f>
        <v>20</v>
      </c>
      <c r="K86">
        <f>MES_EOD!AI86+MES_EOD!AJ86</f>
        <v>7.39</v>
      </c>
      <c r="L86">
        <f>NDMC_EOD!AI86+NDMC_EOD!AJ86</f>
        <v>36.94</v>
      </c>
      <c r="M86">
        <f>TPDDL_EOD!AI86+TPDDL_EOD!AJ86</f>
        <v>35.67</v>
      </c>
      <c r="N86">
        <f t="shared" si="6"/>
        <v>140</v>
      </c>
      <c r="O86" s="154">
        <f t="shared" si="7"/>
        <v>0</v>
      </c>
      <c r="P86">
        <v>40</v>
      </c>
      <c r="Q86">
        <v>20</v>
      </c>
      <c r="R86">
        <v>7.39</v>
      </c>
      <c r="S86">
        <v>36.94</v>
      </c>
      <c r="T86">
        <v>35.67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140</v>
      </c>
      <c r="E87">
        <f>PPCL!P87</f>
        <v>0</v>
      </c>
      <c r="F87">
        <f t="shared" si="10"/>
        <v>185</v>
      </c>
      <c r="G87">
        <f t="shared" si="11"/>
        <v>140</v>
      </c>
      <c r="H87" s="154"/>
      <c r="I87">
        <f>BRPL_EOD!AI87+BRPL_EOD!AJ87</f>
        <v>40</v>
      </c>
      <c r="J87">
        <f>BYPL_EOD!AI87+BYPL_EOD!AJ87</f>
        <v>20</v>
      </c>
      <c r="K87">
        <f>MES_EOD!AI87+MES_EOD!AJ87</f>
        <v>7.39</v>
      </c>
      <c r="L87">
        <f>NDMC_EOD!AI87+NDMC_EOD!AJ87</f>
        <v>36.94</v>
      </c>
      <c r="M87">
        <f>TPDDL_EOD!AI87+TPDDL_EOD!AJ87</f>
        <v>35.67</v>
      </c>
      <c r="N87">
        <f t="shared" si="6"/>
        <v>140</v>
      </c>
      <c r="O87" s="154">
        <f t="shared" si="7"/>
        <v>0</v>
      </c>
      <c r="P87">
        <v>40</v>
      </c>
      <c r="Q87">
        <v>20</v>
      </c>
      <c r="R87">
        <v>7.39</v>
      </c>
      <c r="S87">
        <v>36.94</v>
      </c>
      <c r="T87">
        <v>35.67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140</v>
      </c>
      <c r="E88">
        <f>PPCL!P88</f>
        <v>0</v>
      </c>
      <c r="F88">
        <f t="shared" si="10"/>
        <v>185</v>
      </c>
      <c r="G88">
        <f t="shared" si="11"/>
        <v>140</v>
      </c>
      <c r="H88" s="154"/>
      <c r="I88">
        <f>BRPL_EOD!AI88+BRPL_EOD!AJ88</f>
        <v>40</v>
      </c>
      <c r="J88">
        <f>BYPL_EOD!AI88+BYPL_EOD!AJ88</f>
        <v>20</v>
      </c>
      <c r="K88">
        <f>MES_EOD!AI88+MES_EOD!AJ88</f>
        <v>7.39</v>
      </c>
      <c r="L88">
        <f>NDMC_EOD!AI88+NDMC_EOD!AJ88</f>
        <v>36.94</v>
      </c>
      <c r="M88">
        <f>TPDDL_EOD!AI88+TPDDL_EOD!AJ88</f>
        <v>35.67</v>
      </c>
      <c r="N88">
        <f t="shared" si="6"/>
        <v>140</v>
      </c>
      <c r="O88" s="154">
        <f t="shared" si="7"/>
        <v>0</v>
      </c>
      <c r="P88">
        <v>40</v>
      </c>
      <c r="Q88">
        <v>20</v>
      </c>
      <c r="R88">
        <v>7.39</v>
      </c>
      <c r="S88">
        <v>36.94</v>
      </c>
      <c r="T88">
        <v>35.67</v>
      </c>
      <c r="U88" s="156">
        <f t="shared" si="8"/>
        <v>140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140</v>
      </c>
      <c r="E89">
        <f>PPCL!P89</f>
        <v>0</v>
      </c>
      <c r="F89">
        <f t="shared" si="10"/>
        <v>185</v>
      </c>
      <c r="G89">
        <f t="shared" si="11"/>
        <v>140</v>
      </c>
      <c r="H89" s="154"/>
      <c r="I89">
        <f>BRPL_EOD!AI89+BRPL_EOD!AJ89</f>
        <v>40</v>
      </c>
      <c r="J89">
        <f>BYPL_EOD!AI89+BYPL_EOD!AJ89</f>
        <v>21.46</v>
      </c>
      <c r="K89">
        <f>MES_EOD!AI89+MES_EOD!AJ89</f>
        <v>8.09</v>
      </c>
      <c r="L89">
        <f>NDMC_EOD!AI89+NDMC_EOD!AJ89</f>
        <v>40.450000000000003</v>
      </c>
      <c r="M89">
        <f>TPDDL_EOD!AI89+TPDDL_EOD!AJ89</f>
        <v>30</v>
      </c>
      <c r="N89">
        <f t="shared" si="6"/>
        <v>140</v>
      </c>
      <c r="O89" s="154">
        <f t="shared" si="7"/>
        <v>0</v>
      </c>
      <c r="P89">
        <v>40</v>
      </c>
      <c r="Q89">
        <v>21.46</v>
      </c>
      <c r="R89">
        <v>8.09</v>
      </c>
      <c r="S89">
        <v>40.450000000000003</v>
      </c>
      <c r="T89">
        <v>30</v>
      </c>
      <c r="U89" s="156">
        <f t="shared" si="8"/>
        <v>140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140</v>
      </c>
      <c r="E90">
        <f>PPCL!P90</f>
        <v>0</v>
      </c>
      <c r="F90">
        <f t="shared" si="10"/>
        <v>185</v>
      </c>
      <c r="G90">
        <f t="shared" si="11"/>
        <v>140</v>
      </c>
      <c r="H90" s="154"/>
      <c r="I90">
        <f>BRPL_EOD!AI90+BRPL_EOD!AJ90</f>
        <v>40</v>
      </c>
      <c r="J90">
        <f>BYPL_EOD!AI90+BYPL_EOD!AJ90</f>
        <v>21.46</v>
      </c>
      <c r="K90">
        <f>MES_EOD!AI90+MES_EOD!AJ90</f>
        <v>8.09</v>
      </c>
      <c r="L90">
        <f>NDMC_EOD!AI90+NDMC_EOD!AJ90</f>
        <v>40.450000000000003</v>
      </c>
      <c r="M90">
        <f>TPDDL_EOD!AI90+TPDDL_EOD!AJ90</f>
        <v>30</v>
      </c>
      <c r="N90">
        <f t="shared" si="6"/>
        <v>140</v>
      </c>
      <c r="O90" s="154">
        <f t="shared" si="7"/>
        <v>0</v>
      </c>
      <c r="P90">
        <v>40</v>
      </c>
      <c r="Q90">
        <v>21.46</v>
      </c>
      <c r="R90">
        <v>8.09</v>
      </c>
      <c r="S90">
        <v>40.450000000000003</v>
      </c>
      <c r="T90">
        <v>30</v>
      </c>
      <c r="U90" s="156">
        <f t="shared" si="8"/>
        <v>140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140</v>
      </c>
      <c r="E91">
        <f>PPCL!P91</f>
        <v>0</v>
      </c>
      <c r="F91">
        <f t="shared" si="10"/>
        <v>185</v>
      </c>
      <c r="G91">
        <f t="shared" si="11"/>
        <v>140</v>
      </c>
      <c r="H91" s="154"/>
      <c r="I91">
        <f>BRPL_EOD!AI91+BRPL_EOD!AJ91</f>
        <v>40</v>
      </c>
      <c r="J91">
        <f>BYPL_EOD!AI91+BYPL_EOD!AJ91</f>
        <v>21.46</v>
      </c>
      <c r="K91">
        <f>MES_EOD!AI91+MES_EOD!AJ91</f>
        <v>8.09</v>
      </c>
      <c r="L91">
        <f>NDMC_EOD!AI91+NDMC_EOD!AJ91</f>
        <v>40.450000000000003</v>
      </c>
      <c r="M91">
        <f>TPDDL_EOD!AI91+TPDDL_EOD!AJ91</f>
        <v>30</v>
      </c>
      <c r="N91">
        <f t="shared" si="6"/>
        <v>140</v>
      </c>
      <c r="O91" s="154">
        <f t="shared" si="7"/>
        <v>0</v>
      </c>
      <c r="P91">
        <v>40</v>
      </c>
      <c r="Q91">
        <v>21.46</v>
      </c>
      <c r="R91">
        <v>8.09</v>
      </c>
      <c r="S91">
        <v>40.450000000000003</v>
      </c>
      <c r="T91">
        <v>30</v>
      </c>
      <c r="U91" s="156">
        <f t="shared" si="8"/>
        <v>140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140</v>
      </c>
      <c r="E92">
        <f>PPCL!P92</f>
        <v>0</v>
      </c>
      <c r="F92">
        <f t="shared" si="10"/>
        <v>185</v>
      </c>
      <c r="G92">
        <f t="shared" si="11"/>
        <v>140</v>
      </c>
      <c r="H92" s="154"/>
      <c r="I92">
        <f>BRPL_EOD!AI92+BRPL_EOD!AJ92</f>
        <v>40</v>
      </c>
      <c r="J92">
        <f>BYPL_EOD!AI92+BYPL_EOD!AJ92</f>
        <v>21.46</v>
      </c>
      <c r="K92">
        <f>MES_EOD!AI92+MES_EOD!AJ92</f>
        <v>8.09</v>
      </c>
      <c r="L92">
        <f>NDMC_EOD!AI92+NDMC_EOD!AJ92</f>
        <v>40.450000000000003</v>
      </c>
      <c r="M92">
        <f>TPDDL_EOD!AI92+TPDDL_EOD!AJ92</f>
        <v>30</v>
      </c>
      <c r="N92">
        <f t="shared" si="6"/>
        <v>140</v>
      </c>
      <c r="O92" s="154">
        <f t="shared" si="7"/>
        <v>0</v>
      </c>
      <c r="P92">
        <v>40</v>
      </c>
      <c r="Q92">
        <v>21.46</v>
      </c>
      <c r="R92">
        <v>8.09</v>
      </c>
      <c r="S92">
        <v>40.450000000000003</v>
      </c>
      <c r="T92">
        <v>30</v>
      </c>
      <c r="U92" s="156">
        <f t="shared" si="8"/>
        <v>140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140</v>
      </c>
      <c r="E93">
        <f>PPCL!P93</f>
        <v>0</v>
      </c>
      <c r="F93">
        <f t="shared" si="10"/>
        <v>185</v>
      </c>
      <c r="G93">
        <f t="shared" si="11"/>
        <v>140</v>
      </c>
      <c r="H93" s="154"/>
      <c r="I93">
        <f>BRPL_EOD!AI93+BRPL_EOD!AJ93</f>
        <v>45</v>
      </c>
      <c r="J93">
        <f>BYPL_EOD!AI93+BYPL_EOD!AJ93</f>
        <v>20</v>
      </c>
      <c r="K93">
        <f>MES_EOD!AI93+MES_EOD!AJ93</f>
        <v>7.5</v>
      </c>
      <c r="L93">
        <f>NDMC_EOD!AI93+NDMC_EOD!AJ93</f>
        <v>37.5</v>
      </c>
      <c r="M93">
        <f>TPDDL_EOD!AI93+TPDDL_EOD!AJ93</f>
        <v>30</v>
      </c>
      <c r="N93">
        <f t="shared" si="6"/>
        <v>140</v>
      </c>
      <c r="O93" s="154">
        <f t="shared" si="7"/>
        <v>0</v>
      </c>
      <c r="P93">
        <v>45</v>
      </c>
      <c r="Q93">
        <v>20</v>
      </c>
      <c r="R93">
        <v>7.5</v>
      </c>
      <c r="S93">
        <v>37.5</v>
      </c>
      <c r="T93">
        <v>30</v>
      </c>
      <c r="U93" s="156">
        <f t="shared" si="8"/>
        <v>140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140</v>
      </c>
      <c r="E94">
        <f>PPCL!P94</f>
        <v>0</v>
      </c>
      <c r="F94">
        <f t="shared" si="10"/>
        <v>185</v>
      </c>
      <c r="G94">
        <f t="shared" si="11"/>
        <v>140</v>
      </c>
      <c r="H94" s="154"/>
      <c r="I94">
        <f>BRPL_EOD!AI94+BRPL_EOD!AJ94</f>
        <v>45</v>
      </c>
      <c r="J94">
        <f>BYPL_EOD!AI94+BYPL_EOD!AJ94</f>
        <v>20</v>
      </c>
      <c r="K94">
        <f>MES_EOD!AI94+MES_EOD!AJ94</f>
        <v>7.5</v>
      </c>
      <c r="L94">
        <f>NDMC_EOD!AI94+NDMC_EOD!AJ94</f>
        <v>37.5</v>
      </c>
      <c r="M94">
        <f>TPDDL_EOD!AI94+TPDDL_EOD!AJ94</f>
        <v>30</v>
      </c>
      <c r="N94">
        <f t="shared" si="6"/>
        <v>140</v>
      </c>
      <c r="O94" s="154">
        <f t="shared" si="7"/>
        <v>0</v>
      </c>
      <c r="P94">
        <v>45</v>
      </c>
      <c r="Q94">
        <v>20</v>
      </c>
      <c r="R94">
        <v>7.5</v>
      </c>
      <c r="S94">
        <v>37.5</v>
      </c>
      <c r="T94">
        <v>30</v>
      </c>
      <c r="U94" s="156">
        <f t="shared" si="8"/>
        <v>140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140</v>
      </c>
      <c r="E95">
        <f>PPCL!P95</f>
        <v>0</v>
      </c>
      <c r="F95">
        <f t="shared" si="10"/>
        <v>185</v>
      </c>
      <c r="G95">
        <f t="shared" si="11"/>
        <v>140</v>
      </c>
      <c r="H95" s="154"/>
      <c r="I95">
        <f>BRPL_EOD!AI95+BRPL_EOD!AJ95</f>
        <v>45</v>
      </c>
      <c r="J95">
        <f>BYPL_EOD!AI95+BYPL_EOD!AJ95</f>
        <v>20</v>
      </c>
      <c r="K95">
        <f>MES_EOD!AI95+MES_EOD!AJ95</f>
        <v>7.5</v>
      </c>
      <c r="L95">
        <f>NDMC_EOD!AI95+NDMC_EOD!AJ95</f>
        <v>37.5</v>
      </c>
      <c r="M95">
        <f>TPDDL_EOD!AI95+TPDDL_EOD!AJ95</f>
        <v>30</v>
      </c>
      <c r="N95">
        <f t="shared" si="6"/>
        <v>140</v>
      </c>
      <c r="O95" s="154">
        <f t="shared" si="7"/>
        <v>0</v>
      </c>
      <c r="P95">
        <v>45</v>
      </c>
      <c r="Q95">
        <v>20</v>
      </c>
      <c r="R95">
        <v>7.5</v>
      </c>
      <c r="S95">
        <v>37.5</v>
      </c>
      <c r="T95">
        <v>30</v>
      </c>
      <c r="U95" s="156">
        <f t="shared" si="8"/>
        <v>140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140</v>
      </c>
      <c r="E96">
        <f>PPCL!P96</f>
        <v>0</v>
      </c>
      <c r="F96">
        <f t="shared" si="10"/>
        <v>185</v>
      </c>
      <c r="G96">
        <f t="shared" si="11"/>
        <v>140</v>
      </c>
      <c r="H96" s="154"/>
      <c r="I96">
        <f>BRPL_EOD!AI96+BRPL_EOD!AJ96</f>
        <v>45</v>
      </c>
      <c r="J96">
        <f>BYPL_EOD!AI96+BYPL_EOD!AJ96</f>
        <v>20</v>
      </c>
      <c r="K96">
        <f>MES_EOD!AI96+MES_EOD!AJ96</f>
        <v>7.5</v>
      </c>
      <c r="L96">
        <f>NDMC_EOD!AI96+NDMC_EOD!AJ96</f>
        <v>37.5</v>
      </c>
      <c r="M96">
        <f>TPDDL_EOD!AI96+TPDDL_EOD!AJ96</f>
        <v>30</v>
      </c>
      <c r="N96">
        <f t="shared" si="6"/>
        <v>140</v>
      </c>
      <c r="O96" s="154">
        <f t="shared" si="7"/>
        <v>0</v>
      </c>
      <c r="P96">
        <v>45</v>
      </c>
      <c r="Q96">
        <v>20</v>
      </c>
      <c r="R96">
        <v>7.5</v>
      </c>
      <c r="S96">
        <v>37.5</v>
      </c>
      <c r="T96">
        <v>30</v>
      </c>
      <c r="U96" s="156">
        <f t="shared" si="8"/>
        <v>140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140</v>
      </c>
      <c r="E97">
        <f>PPCL!P97</f>
        <v>0</v>
      </c>
      <c r="F97">
        <f t="shared" si="10"/>
        <v>185</v>
      </c>
      <c r="G97">
        <f t="shared" si="11"/>
        <v>140</v>
      </c>
      <c r="H97" s="154"/>
      <c r="I97">
        <f>BRPL_EOD!AI97+BRPL_EOD!AJ97</f>
        <v>45</v>
      </c>
      <c r="J97">
        <f>BYPL_EOD!AI97+BYPL_EOD!AJ97</f>
        <v>20</v>
      </c>
      <c r="K97">
        <f>MES_EOD!AI97+MES_EOD!AJ97</f>
        <v>7.5</v>
      </c>
      <c r="L97">
        <f>NDMC_EOD!AI97+NDMC_EOD!AJ97</f>
        <v>37.5</v>
      </c>
      <c r="M97">
        <f>TPDDL_EOD!AI97+TPDDL_EOD!AJ97</f>
        <v>30</v>
      </c>
      <c r="N97">
        <f t="shared" si="6"/>
        <v>140</v>
      </c>
      <c r="O97" s="154">
        <f t="shared" si="7"/>
        <v>0</v>
      </c>
      <c r="P97">
        <v>45</v>
      </c>
      <c r="Q97">
        <v>20</v>
      </c>
      <c r="R97">
        <v>7.5</v>
      </c>
      <c r="S97">
        <v>37.5</v>
      </c>
      <c r="T97">
        <v>30</v>
      </c>
      <c r="U97" s="156">
        <f t="shared" si="8"/>
        <v>140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140</v>
      </c>
      <c r="E98">
        <f>PPCL!P98</f>
        <v>0</v>
      </c>
      <c r="F98">
        <f t="shared" si="10"/>
        <v>185</v>
      </c>
      <c r="G98">
        <f t="shared" si="11"/>
        <v>140</v>
      </c>
      <c r="H98" s="154"/>
      <c r="I98">
        <f>BRPL_EOD!AI98+BRPL_EOD!AJ98</f>
        <v>45</v>
      </c>
      <c r="J98">
        <f>BYPL_EOD!AI98+BYPL_EOD!AJ98</f>
        <v>20</v>
      </c>
      <c r="K98">
        <f>MES_EOD!AI98+MES_EOD!AJ98</f>
        <v>7.5</v>
      </c>
      <c r="L98">
        <f>NDMC_EOD!AI98+NDMC_EOD!AJ98</f>
        <v>37.5</v>
      </c>
      <c r="M98">
        <f>TPDDL_EOD!AI98+TPDDL_EOD!AJ98</f>
        <v>30</v>
      </c>
      <c r="N98">
        <f t="shared" si="6"/>
        <v>140</v>
      </c>
      <c r="O98" s="154">
        <f t="shared" si="7"/>
        <v>0</v>
      </c>
      <c r="P98">
        <v>45</v>
      </c>
      <c r="Q98">
        <v>20</v>
      </c>
      <c r="R98">
        <v>7.5</v>
      </c>
      <c r="S98">
        <v>37.5</v>
      </c>
      <c r="T98">
        <v>30</v>
      </c>
      <c r="U98" s="156">
        <f t="shared" si="8"/>
        <v>140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3.3574999999999999</v>
      </c>
      <c r="E99" s="156">
        <f t="shared" si="12"/>
        <v>0</v>
      </c>
      <c r="F99" s="156">
        <f t="shared" si="12"/>
        <v>4.4400000000000004</v>
      </c>
      <c r="G99" s="156">
        <f t="shared" si="12"/>
        <v>3.3574999999999999</v>
      </c>
      <c r="H99" s="156"/>
      <c r="I99" s="156">
        <f t="shared" si="12"/>
        <v>0.77616749999999934</v>
      </c>
      <c r="J99" s="156">
        <f t="shared" si="12"/>
        <v>0.49410750000000037</v>
      </c>
      <c r="K99" s="156">
        <f t="shared" si="12"/>
        <v>8.0269999999999939E-2</v>
      </c>
      <c r="L99" s="156">
        <f t="shared" si="12"/>
        <v>0.50195750000000017</v>
      </c>
      <c r="M99" s="156">
        <f t="shared" si="12"/>
        <v>1.5049925000000006</v>
      </c>
      <c r="N99" s="156">
        <f t="shared" si="12"/>
        <v>3.3574949999999997</v>
      </c>
      <c r="O99" s="156">
        <f t="shared" si="12"/>
        <v>4.9999999999954527E-6</v>
      </c>
      <c r="P99" s="156">
        <f t="shared" si="12"/>
        <v>0.77616986519237041</v>
      </c>
      <c r="Q99" s="156">
        <f t="shared" si="12"/>
        <v>0.49410919472820458</v>
      </c>
      <c r="R99" s="156">
        <f t="shared" si="12"/>
        <v>8.027102738182644E-2</v>
      </c>
      <c r="S99" s="156">
        <f t="shared" si="12"/>
        <v>0.50196205843718844</v>
      </c>
      <c r="T99" s="156">
        <f t="shared" si="12"/>
        <v>1.5049878542604103</v>
      </c>
      <c r="U99" s="156">
        <f t="shared" si="12"/>
        <v>3.3574999999999999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41.6</v>
      </c>
      <c r="E3">
        <f>GT!N3</f>
        <v>0</v>
      </c>
      <c r="F3">
        <f>B3+C3</f>
        <v>114</v>
      </c>
      <c r="G3">
        <f>D3+E3-X3</f>
        <v>41.6</v>
      </c>
      <c r="H3" s="154"/>
      <c r="I3">
        <f>BRPL_EOD!AC3+BRPL_EOD!AD3</f>
        <v>9.7100000000000009</v>
      </c>
      <c r="J3">
        <f>BYPL_EOD!AC3+BYPL_EOD!AD3</f>
        <v>14.57</v>
      </c>
      <c r="K3">
        <f>MES_EOD!AC3+MES_EOD!AD3</f>
        <v>0</v>
      </c>
      <c r="L3">
        <f>NDMC_EOD!AC3+NDMC_EOD!AD3</f>
        <v>1.68</v>
      </c>
      <c r="M3">
        <f>TPDDL_EOD!AC3+TPDDL_EOD!AD3</f>
        <v>41.66</v>
      </c>
      <c r="N3">
        <f t="shared" ref="N3:N66" si="0">SUM(I3:M3)</f>
        <v>67.62</v>
      </c>
      <c r="O3" s="154">
        <f t="shared" ref="O3:O66" si="1">G3-N3</f>
        <v>-26.020000000000003</v>
      </c>
      <c r="P3">
        <v>5.9736172729961554</v>
      </c>
      <c r="Q3">
        <v>8.9635019225081329</v>
      </c>
      <c r="R3">
        <v>0</v>
      </c>
      <c r="S3">
        <v>1.0335403726708075</v>
      </c>
      <c r="T3">
        <v>25.6293404318249</v>
      </c>
      <c r="U3" s="156">
        <f t="shared" ref="U3:U66" si="2">SUM(P3:T3)</f>
        <v>41.599999999999994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69.599999999999994</v>
      </c>
      <c r="E4">
        <f>GT!N4</f>
        <v>0</v>
      </c>
      <c r="F4">
        <f t="shared" ref="F4:F67" si="4">B4+C4</f>
        <v>114</v>
      </c>
      <c r="G4">
        <f t="shared" ref="G4:G67" si="5">D4+E4-X4</f>
        <v>69.599999999999994</v>
      </c>
      <c r="H4" s="154"/>
      <c r="I4">
        <f>BRPL_EOD!AC4+BRPL_EOD!AD4</f>
        <v>9.7100000000000009</v>
      </c>
      <c r="J4">
        <f>BYPL_EOD!AC4+BYPL_EOD!AD4</f>
        <v>14.57</v>
      </c>
      <c r="K4">
        <f>MES_EOD!AC4+MES_EOD!AD4</f>
        <v>0</v>
      </c>
      <c r="L4">
        <f>NDMC_EOD!AC4+NDMC_EOD!AD4</f>
        <v>1.68</v>
      </c>
      <c r="M4">
        <f>TPDDL_EOD!AC4+TPDDL_EOD!AD4</f>
        <v>41.66</v>
      </c>
      <c r="N4">
        <f t="shared" si="0"/>
        <v>67.62</v>
      </c>
      <c r="O4" s="154">
        <f t="shared" si="1"/>
        <v>1.9799999999999898</v>
      </c>
      <c r="P4">
        <v>10.867304060215933</v>
      </c>
      <c r="Q4">
        <v>15.252025538143778</v>
      </c>
      <c r="R4">
        <v>0</v>
      </c>
      <c r="S4">
        <v>1.8206704016402782</v>
      </c>
      <c r="T4">
        <v>41.66</v>
      </c>
      <c r="U4" s="156">
        <f t="shared" si="2"/>
        <v>69.599999999999994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69.599999999999994</v>
      </c>
      <c r="E5">
        <f>GT!N5</f>
        <v>0</v>
      </c>
      <c r="F5">
        <f t="shared" si="4"/>
        <v>114</v>
      </c>
      <c r="G5">
        <f t="shared" si="5"/>
        <v>69.599999999999994</v>
      </c>
      <c r="H5" s="154"/>
      <c r="I5">
        <f>BRPL_EOD!AC5+BRPL_EOD!AD5</f>
        <v>9.7100000000000009</v>
      </c>
      <c r="J5">
        <f>BYPL_EOD!AC5+BYPL_EOD!AD5</f>
        <v>14.57</v>
      </c>
      <c r="K5">
        <f>MES_EOD!AC5+MES_EOD!AD5</f>
        <v>0</v>
      </c>
      <c r="L5">
        <f>NDMC_EOD!AC5+NDMC_EOD!AD5</f>
        <v>1.68</v>
      </c>
      <c r="M5">
        <f>TPDDL_EOD!AC5+TPDDL_EOD!AD5</f>
        <v>41.66</v>
      </c>
      <c r="N5">
        <f t="shared" si="0"/>
        <v>67.62</v>
      </c>
      <c r="O5" s="154">
        <f t="shared" si="1"/>
        <v>1.9799999999999898</v>
      </c>
      <c r="P5">
        <v>10.867304060215933</v>
      </c>
      <c r="Q5">
        <v>15.252025538143778</v>
      </c>
      <c r="R5">
        <v>0</v>
      </c>
      <c r="S5">
        <v>1.8206704016402782</v>
      </c>
      <c r="T5">
        <v>41.66</v>
      </c>
      <c r="U5" s="156">
        <f t="shared" si="2"/>
        <v>69.599999999999994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69.599999999999994</v>
      </c>
      <c r="E6">
        <f>GT!N6</f>
        <v>0</v>
      </c>
      <c r="F6">
        <f t="shared" si="4"/>
        <v>114</v>
      </c>
      <c r="G6">
        <f t="shared" si="5"/>
        <v>69.599999999999994</v>
      </c>
      <c r="H6" s="154"/>
      <c r="I6">
        <f>BRPL_EOD!AC6+BRPL_EOD!AD6</f>
        <v>9.7100000000000009</v>
      </c>
      <c r="J6">
        <f>BYPL_EOD!AC6+BYPL_EOD!AD6</f>
        <v>14.57</v>
      </c>
      <c r="K6">
        <f>MES_EOD!AC6+MES_EOD!AD6</f>
        <v>0</v>
      </c>
      <c r="L6">
        <f>NDMC_EOD!AC6+NDMC_EOD!AD6</f>
        <v>1.68</v>
      </c>
      <c r="M6">
        <f>TPDDL_EOD!AC6+TPDDL_EOD!AD6</f>
        <v>41.66</v>
      </c>
      <c r="N6">
        <f t="shared" si="0"/>
        <v>67.62</v>
      </c>
      <c r="O6" s="154">
        <f t="shared" si="1"/>
        <v>1.9799999999999898</v>
      </c>
      <c r="P6">
        <v>10.867304060215933</v>
      </c>
      <c r="Q6">
        <v>15.252025538143778</v>
      </c>
      <c r="R6">
        <v>0</v>
      </c>
      <c r="S6">
        <v>1.8206704016402782</v>
      </c>
      <c r="T6">
        <v>41.66</v>
      </c>
      <c r="U6" s="156">
        <f t="shared" si="2"/>
        <v>69.599999999999994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69.599999999999994</v>
      </c>
      <c r="E7">
        <f>GT!N7</f>
        <v>0</v>
      </c>
      <c r="F7">
        <f t="shared" si="4"/>
        <v>114</v>
      </c>
      <c r="G7">
        <f t="shared" si="5"/>
        <v>69.599999999999994</v>
      </c>
      <c r="H7" s="154"/>
      <c r="I7">
        <f>BRPL_EOD!AC7+BRPL_EOD!AD7</f>
        <v>10</v>
      </c>
      <c r="J7">
        <f>BYPL_EOD!AC7+BYPL_EOD!AD7</f>
        <v>15</v>
      </c>
      <c r="K7">
        <f>MES_EOD!AC7+MES_EOD!AD7</f>
        <v>0</v>
      </c>
      <c r="L7">
        <f>NDMC_EOD!AC7+NDMC_EOD!AD7</f>
        <v>1.73</v>
      </c>
      <c r="M7">
        <f>TPDDL_EOD!AC7+TPDDL_EOD!AD7</f>
        <v>42.88</v>
      </c>
      <c r="N7">
        <f t="shared" si="0"/>
        <v>69.61</v>
      </c>
      <c r="O7" s="154">
        <f t="shared" si="1"/>
        <v>-1.0000000000005116E-2</v>
      </c>
      <c r="P7">
        <v>9.9985634247952877</v>
      </c>
      <c r="Q7">
        <v>14.997845137192931</v>
      </c>
      <c r="R7">
        <v>0</v>
      </c>
      <c r="S7">
        <v>1.7297514724895846</v>
      </c>
      <c r="T7">
        <v>42.873839965522194</v>
      </c>
      <c r="U7" s="156">
        <f t="shared" si="2"/>
        <v>69.599999999999994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69.599999999999994</v>
      </c>
      <c r="E8">
        <f>GT!N8</f>
        <v>0</v>
      </c>
      <c r="F8">
        <f t="shared" si="4"/>
        <v>114</v>
      </c>
      <c r="G8">
        <f t="shared" si="5"/>
        <v>69.599999999999994</v>
      </c>
      <c r="H8" s="154"/>
      <c r="I8">
        <f>BRPL_EOD!AC8+BRPL_EOD!AD8</f>
        <v>10</v>
      </c>
      <c r="J8">
        <f>BYPL_EOD!AC8+BYPL_EOD!AD8</f>
        <v>15</v>
      </c>
      <c r="K8">
        <f>MES_EOD!AC8+MES_EOD!AD8</f>
        <v>0</v>
      </c>
      <c r="L8">
        <f>NDMC_EOD!AC8+NDMC_EOD!AD8</f>
        <v>1.73</v>
      </c>
      <c r="M8">
        <f>TPDDL_EOD!AC8+TPDDL_EOD!AD8</f>
        <v>42.88</v>
      </c>
      <c r="N8">
        <f t="shared" si="0"/>
        <v>69.61</v>
      </c>
      <c r="O8" s="154">
        <f t="shared" si="1"/>
        <v>-1.0000000000005116E-2</v>
      </c>
      <c r="P8">
        <v>9.9985634247952877</v>
      </c>
      <c r="Q8">
        <v>14.997845137192931</v>
      </c>
      <c r="R8">
        <v>0</v>
      </c>
      <c r="S8">
        <v>1.7297514724895846</v>
      </c>
      <c r="T8">
        <v>42.873839965522194</v>
      </c>
      <c r="U8" s="156">
        <f t="shared" si="2"/>
        <v>69.599999999999994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69.599999999999994</v>
      </c>
      <c r="E9">
        <f>GT!N9</f>
        <v>0</v>
      </c>
      <c r="F9">
        <f t="shared" si="4"/>
        <v>114</v>
      </c>
      <c r="G9">
        <f t="shared" si="5"/>
        <v>69.599999999999994</v>
      </c>
      <c r="H9" s="154"/>
      <c r="I9">
        <f>BRPL_EOD!AC9+BRPL_EOD!AD9</f>
        <v>10</v>
      </c>
      <c r="J9">
        <f>BYPL_EOD!AC9+BYPL_EOD!AD9</f>
        <v>15</v>
      </c>
      <c r="K9">
        <f>MES_EOD!AC9+MES_EOD!AD9</f>
        <v>0</v>
      </c>
      <c r="L9">
        <f>NDMC_EOD!AC9+NDMC_EOD!AD9</f>
        <v>1.73</v>
      </c>
      <c r="M9">
        <f>TPDDL_EOD!AC9+TPDDL_EOD!AD9</f>
        <v>42.88</v>
      </c>
      <c r="N9">
        <f t="shared" si="0"/>
        <v>69.61</v>
      </c>
      <c r="O9" s="154">
        <f t="shared" si="1"/>
        <v>-1.0000000000005116E-2</v>
      </c>
      <c r="P9">
        <v>9.9985634247952877</v>
      </c>
      <c r="Q9">
        <v>14.997845137192931</v>
      </c>
      <c r="R9">
        <v>0</v>
      </c>
      <c r="S9">
        <v>1.7297514724895846</v>
      </c>
      <c r="T9">
        <v>42.873839965522194</v>
      </c>
      <c r="U9" s="156">
        <f t="shared" si="2"/>
        <v>69.599999999999994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69.599999999999994</v>
      </c>
      <c r="E10">
        <f>GT!N10</f>
        <v>0</v>
      </c>
      <c r="F10">
        <f t="shared" si="4"/>
        <v>114</v>
      </c>
      <c r="G10">
        <f t="shared" si="5"/>
        <v>69.599999999999994</v>
      </c>
      <c r="H10" s="154"/>
      <c r="I10">
        <f>BRPL_EOD!AC10+BRPL_EOD!AD10</f>
        <v>10.29</v>
      </c>
      <c r="J10">
        <f>BYPL_EOD!AC10+BYPL_EOD!AD10</f>
        <v>15.43</v>
      </c>
      <c r="K10">
        <f>MES_EOD!AC10+MES_EOD!AD10</f>
        <v>0</v>
      </c>
      <c r="L10">
        <f>NDMC_EOD!AC10+NDMC_EOD!AD10</f>
        <v>1.78</v>
      </c>
      <c r="M10">
        <f>TPDDL_EOD!AC10+TPDDL_EOD!AD10</f>
        <v>44.11</v>
      </c>
      <c r="N10">
        <f t="shared" si="0"/>
        <v>71.61</v>
      </c>
      <c r="O10" s="154">
        <f t="shared" si="1"/>
        <v>-2.0100000000000051</v>
      </c>
      <c r="P10">
        <v>10.001173020527858</v>
      </c>
      <c r="Q10">
        <v>14.996899874319228</v>
      </c>
      <c r="R10">
        <v>0</v>
      </c>
      <c r="S10">
        <v>1.7300377042312525</v>
      </c>
      <c r="T10">
        <v>42.871889400921653</v>
      </c>
      <c r="U10" s="156">
        <f t="shared" si="2"/>
        <v>69.599999999999994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69.599999999999994</v>
      </c>
      <c r="E11">
        <f>GT!N11</f>
        <v>0</v>
      </c>
      <c r="F11">
        <f t="shared" si="4"/>
        <v>114</v>
      </c>
      <c r="G11">
        <f t="shared" si="5"/>
        <v>69.599999999999994</v>
      </c>
      <c r="H11" s="154"/>
      <c r="I11">
        <f>BRPL_EOD!AC11+BRPL_EOD!AD11</f>
        <v>10.29</v>
      </c>
      <c r="J11">
        <f>BYPL_EOD!AC11+BYPL_EOD!AD11</f>
        <v>15.43</v>
      </c>
      <c r="K11">
        <f>MES_EOD!AC11+MES_EOD!AD11</f>
        <v>0</v>
      </c>
      <c r="L11">
        <f>NDMC_EOD!AC11+NDMC_EOD!AD11</f>
        <v>1.78</v>
      </c>
      <c r="M11">
        <f>TPDDL_EOD!AC11+TPDDL_EOD!AD11</f>
        <v>44.11</v>
      </c>
      <c r="N11">
        <f t="shared" si="0"/>
        <v>71.61</v>
      </c>
      <c r="O11" s="154">
        <f t="shared" si="1"/>
        <v>-2.0100000000000051</v>
      </c>
      <c r="P11">
        <v>10.001173020527858</v>
      </c>
      <c r="Q11">
        <v>14.996899874319228</v>
      </c>
      <c r="R11">
        <v>0</v>
      </c>
      <c r="S11">
        <v>1.7300377042312525</v>
      </c>
      <c r="T11">
        <v>42.871889400921653</v>
      </c>
      <c r="U11" s="156">
        <f t="shared" si="2"/>
        <v>69.599999999999994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69.599999999999994</v>
      </c>
      <c r="E12">
        <f>GT!N12</f>
        <v>0</v>
      </c>
      <c r="F12">
        <f t="shared" si="4"/>
        <v>114</v>
      </c>
      <c r="G12">
        <f t="shared" si="5"/>
        <v>69.599999999999994</v>
      </c>
      <c r="H12" s="154"/>
      <c r="I12">
        <f>BRPL_EOD!AC12+BRPL_EOD!AD12</f>
        <v>10.29</v>
      </c>
      <c r="J12">
        <f>BYPL_EOD!AC12+BYPL_EOD!AD12</f>
        <v>15.43</v>
      </c>
      <c r="K12">
        <f>MES_EOD!AC12+MES_EOD!AD12</f>
        <v>0</v>
      </c>
      <c r="L12">
        <f>NDMC_EOD!AC12+NDMC_EOD!AD12</f>
        <v>1.78</v>
      </c>
      <c r="M12">
        <f>TPDDL_EOD!AC12+TPDDL_EOD!AD12</f>
        <v>44.11</v>
      </c>
      <c r="N12">
        <f t="shared" si="0"/>
        <v>71.61</v>
      </c>
      <c r="O12" s="154">
        <f t="shared" si="1"/>
        <v>-2.0100000000000051</v>
      </c>
      <c r="P12">
        <v>10.001173020527858</v>
      </c>
      <c r="Q12">
        <v>14.996899874319228</v>
      </c>
      <c r="R12">
        <v>0</v>
      </c>
      <c r="S12">
        <v>1.7300377042312525</v>
      </c>
      <c r="T12">
        <v>42.871889400921653</v>
      </c>
      <c r="U12" s="156">
        <f t="shared" si="2"/>
        <v>69.599999999999994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69.599999999999994</v>
      </c>
      <c r="E13">
        <f>GT!N13</f>
        <v>0</v>
      </c>
      <c r="F13">
        <f t="shared" si="4"/>
        <v>114</v>
      </c>
      <c r="G13">
        <f t="shared" si="5"/>
        <v>69.599999999999994</v>
      </c>
      <c r="H13" s="154"/>
      <c r="I13">
        <f>BRPL_EOD!AC13+BRPL_EOD!AD13</f>
        <v>10.29</v>
      </c>
      <c r="J13">
        <f>BYPL_EOD!AC13+BYPL_EOD!AD13</f>
        <v>15.43</v>
      </c>
      <c r="K13">
        <f>MES_EOD!AC13+MES_EOD!AD13</f>
        <v>0</v>
      </c>
      <c r="L13">
        <f>NDMC_EOD!AC13+NDMC_EOD!AD13</f>
        <v>1.78</v>
      </c>
      <c r="M13">
        <f>TPDDL_EOD!AC13+TPDDL_EOD!AD13</f>
        <v>44.11</v>
      </c>
      <c r="N13">
        <f t="shared" si="0"/>
        <v>71.61</v>
      </c>
      <c r="O13" s="154">
        <f t="shared" si="1"/>
        <v>-2.0100000000000051</v>
      </c>
      <c r="P13">
        <v>10.001173020527858</v>
      </c>
      <c r="Q13">
        <v>14.996899874319228</v>
      </c>
      <c r="R13">
        <v>0</v>
      </c>
      <c r="S13">
        <v>1.7300377042312525</v>
      </c>
      <c r="T13">
        <v>42.871889400921653</v>
      </c>
      <c r="U13" s="156">
        <f t="shared" si="2"/>
        <v>69.599999999999994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69.599999999999994</v>
      </c>
      <c r="E14">
        <f>GT!N14</f>
        <v>0</v>
      </c>
      <c r="F14">
        <f t="shared" si="4"/>
        <v>114</v>
      </c>
      <c r="G14">
        <f t="shared" si="5"/>
        <v>69.599999999999994</v>
      </c>
      <c r="H14" s="154"/>
      <c r="I14">
        <f>BRPL_EOD!AC14+BRPL_EOD!AD14</f>
        <v>10.29</v>
      </c>
      <c r="J14">
        <f>BYPL_EOD!AC14+BYPL_EOD!AD14</f>
        <v>15.43</v>
      </c>
      <c r="K14">
        <f>MES_EOD!AC14+MES_EOD!AD14</f>
        <v>0</v>
      </c>
      <c r="L14">
        <f>NDMC_EOD!AC14+NDMC_EOD!AD14</f>
        <v>1.78</v>
      </c>
      <c r="M14">
        <f>TPDDL_EOD!AC14+TPDDL_EOD!AD14</f>
        <v>44.11</v>
      </c>
      <c r="N14">
        <f t="shared" si="0"/>
        <v>71.61</v>
      </c>
      <c r="O14" s="154">
        <f t="shared" si="1"/>
        <v>-2.0100000000000051</v>
      </c>
      <c r="P14">
        <v>10.001173020527858</v>
      </c>
      <c r="Q14">
        <v>14.996899874319228</v>
      </c>
      <c r="R14">
        <v>0</v>
      </c>
      <c r="S14">
        <v>1.7300377042312525</v>
      </c>
      <c r="T14">
        <v>42.871889400921653</v>
      </c>
      <c r="U14" s="156">
        <f t="shared" si="2"/>
        <v>69.599999999999994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69.599999999999994</v>
      </c>
      <c r="E15">
        <f>GT!N15</f>
        <v>0</v>
      </c>
      <c r="F15">
        <f t="shared" si="4"/>
        <v>114</v>
      </c>
      <c r="G15">
        <f t="shared" si="5"/>
        <v>69.599999999999994</v>
      </c>
      <c r="H15" s="154"/>
      <c r="I15">
        <f>BRPL_EOD!AC15+BRPL_EOD!AD15</f>
        <v>10.29</v>
      </c>
      <c r="J15">
        <f>BYPL_EOD!AC15+BYPL_EOD!AD15</f>
        <v>15.43</v>
      </c>
      <c r="K15">
        <f>MES_EOD!AC15+MES_EOD!AD15</f>
        <v>0</v>
      </c>
      <c r="L15">
        <f>NDMC_EOD!AC15+NDMC_EOD!AD15</f>
        <v>1.78</v>
      </c>
      <c r="M15">
        <f>TPDDL_EOD!AC15+TPDDL_EOD!AD15</f>
        <v>44.11</v>
      </c>
      <c r="N15">
        <f t="shared" si="0"/>
        <v>71.61</v>
      </c>
      <c r="O15" s="154">
        <f t="shared" si="1"/>
        <v>-2.0100000000000051</v>
      </c>
      <c r="P15">
        <v>10.001173020527858</v>
      </c>
      <c r="Q15">
        <v>14.996899874319228</v>
      </c>
      <c r="R15">
        <v>0</v>
      </c>
      <c r="S15">
        <v>1.7300377042312525</v>
      </c>
      <c r="T15">
        <v>42.871889400921653</v>
      </c>
      <c r="U15" s="156">
        <f t="shared" si="2"/>
        <v>69.599999999999994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69.599999999999994</v>
      </c>
      <c r="E16">
        <f>GT!N16</f>
        <v>0</v>
      </c>
      <c r="F16">
        <f t="shared" si="4"/>
        <v>114</v>
      </c>
      <c r="G16">
        <f t="shared" si="5"/>
        <v>69.599999999999994</v>
      </c>
      <c r="H16" s="154"/>
      <c r="I16">
        <f>BRPL_EOD!AC16+BRPL_EOD!AD16</f>
        <v>10.29</v>
      </c>
      <c r="J16">
        <f>BYPL_EOD!AC16+BYPL_EOD!AD16</f>
        <v>15.43</v>
      </c>
      <c r="K16">
        <f>MES_EOD!AC16+MES_EOD!AD16</f>
        <v>0</v>
      </c>
      <c r="L16">
        <f>NDMC_EOD!AC16+NDMC_EOD!AD16</f>
        <v>1.78</v>
      </c>
      <c r="M16">
        <f>TPDDL_EOD!AC16+TPDDL_EOD!AD16</f>
        <v>44.11</v>
      </c>
      <c r="N16">
        <f t="shared" si="0"/>
        <v>71.61</v>
      </c>
      <c r="O16" s="154">
        <f t="shared" si="1"/>
        <v>-2.0100000000000051</v>
      </c>
      <c r="P16">
        <v>10.001173020527858</v>
      </c>
      <c r="Q16">
        <v>14.996899874319228</v>
      </c>
      <c r="R16">
        <v>0</v>
      </c>
      <c r="S16">
        <v>1.7300377042312525</v>
      </c>
      <c r="T16">
        <v>42.871889400921653</v>
      </c>
      <c r="U16" s="156">
        <f t="shared" si="2"/>
        <v>69.599999999999994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69.599999999999994</v>
      </c>
      <c r="E17">
        <f>GT!N17</f>
        <v>0</v>
      </c>
      <c r="F17">
        <f t="shared" si="4"/>
        <v>114</v>
      </c>
      <c r="G17">
        <f t="shared" si="5"/>
        <v>69.599999999999994</v>
      </c>
      <c r="H17" s="154"/>
      <c r="I17">
        <f>BRPL_EOD!AC17+BRPL_EOD!AD17</f>
        <v>10.29</v>
      </c>
      <c r="J17">
        <f>BYPL_EOD!AC17+BYPL_EOD!AD17</f>
        <v>15.43</v>
      </c>
      <c r="K17">
        <f>MES_EOD!AC17+MES_EOD!AD17</f>
        <v>0</v>
      </c>
      <c r="L17">
        <f>NDMC_EOD!AC17+NDMC_EOD!AD17</f>
        <v>1.78</v>
      </c>
      <c r="M17">
        <f>TPDDL_EOD!AC17+TPDDL_EOD!AD17</f>
        <v>44.11</v>
      </c>
      <c r="N17">
        <f t="shared" si="0"/>
        <v>71.61</v>
      </c>
      <c r="O17" s="154">
        <f t="shared" si="1"/>
        <v>-2.0100000000000051</v>
      </c>
      <c r="P17">
        <v>10.001173020527858</v>
      </c>
      <c r="Q17">
        <v>14.996899874319228</v>
      </c>
      <c r="R17">
        <v>0</v>
      </c>
      <c r="S17">
        <v>1.7300377042312525</v>
      </c>
      <c r="T17">
        <v>42.871889400921653</v>
      </c>
      <c r="U17" s="156">
        <f t="shared" si="2"/>
        <v>69.599999999999994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69.599999999999994</v>
      </c>
      <c r="E18">
        <f>GT!N18</f>
        <v>0</v>
      </c>
      <c r="F18">
        <f t="shared" si="4"/>
        <v>114</v>
      </c>
      <c r="G18">
        <f t="shared" si="5"/>
        <v>69.599999999999994</v>
      </c>
      <c r="H18" s="154"/>
      <c r="I18">
        <f>BRPL_EOD!AC18+BRPL_EOD!AD18</f>
        <v>10.29</v>
      </c>
      <c r="J18">
        <f>BYPL_EOD!AC18+BYPL_EOD!AD18</f>
        <v>15.43</v>
      </c>
      <c r="K18">
        <f>MES_EOD!AC18+MES_EOD!AD18</f>
        <v>0</v>
      </c>
      <c r="L18">
        <f>NDMC_EOD!AC18+NDMC_EOD!AD18</f>
        <v>1.78</v>
      </c>
      <c r="M18">
        <f>TPDDL_EOD!AC18+TPDDL_EOD!AD18</f>
        <v>44.11</v>
      </c>
      <c r="N18">
        <f t="shared" si="0"/>
        <v>71.61</v>
      </c>
      <c r="O18" s="154">
        <f t="shared" si="1"/>
        <v>-2.0100000000000051</v>
      </c>
      <c r="P18">
        <v>10.001173020527858</v>
      </c>
      <c r="Q18">
        <v>14.996899874319228</v>
      </c>
      <c r="R18">
        <v>0</v>
      </c>
      <c r="S18">
        <v>1.7300377042312525</v>
      </c>
      <c r="T18">
        <v>42.871889400921653</v>
      </c>
      <c r="U18" s="156">
        <f t="shared" si="2"/>
        <v>69.599999999999994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69.599999999999994</v>
      </c>
      <c r="E19">
        <f>GT!N19</f>
        <v>0</v>
      </c>
      <c r="F19">
        <f t="shared" si="4"/>
        <v>114</v>
      </c>
      <c r="G19">
        <f t="shared" si="5"/>
        <v>69.599999999999994</v>
      </c>
      <c r="H19" s="154"/>
      <c r="I19">
        <f>BRPL_EOD!AC19+BRPL_EOD!AD19</f>
        <v>10.29</v>
      </c>
      <c r="J19">
        <f>BYPL_EOD!AC19+BYPL_EOD!AD19</f>
        <v>15.43</v>
      </c>
      <c r="K19">
        <f>MES_EOD!AC19+MES_EOD!AD19</f>
        <v>0</v>
      </c>
      <c r="L19">
        <f>NDMC_EOD!AC19+NDMC_EOD!AD19</f>
        <v>1.78</v>
      </c>
      <c r="M19">
        <f>TPDDL_EOD!AC19+TPDDL_EOD!AD19</f>
        <v>44.11</v>
      </c>
      <c r="N19">
        <f t="shared" si="0"/>
        <v>71.61</v>
      </c>
      <c r="O19" s="154">
        <f t="shared" si="1"/>
        <v>-2.0100000000000051</v>
      </c>
      <c r="P19">
        <v>10.001173020527858</v>
      </c>
      <c r="Q19">
        <v>14.996899874319228</v>
      </c>
      <c r="R19">
        <v>0</v>
      </c>
      <c r="S19">
        <v>1.7300377042312525</v>
      </c>
      <c r="T19">
        <v>42.871889400921653</v>
      </c>
      <c r="U19" s="156">
        <f t="shared" si="2"/>
        <v>69.599999999999994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30</v>
      </c>
      <c r="D20">
        <f>GT!M20</f>
        <v>69.599999999999994</v>
      </c>
      <c r="E20">
        <f>GT!N20</f>
        <v>0</v>
      </c>
      <c r="F20">
        <f t="shared" si="4"/>
        <v>114</v>
      </c>
      <c r="G20">
        <f t="shared" si="5"/>
        <v>69.599999999999994</v>
      </c>
      <c r="H20" s="154"/>
      <c r="I20">
        <f>BRPL_EOD!AC20+BRPL_EOD!AD20</f>
        <v>10.29</v>
      </c>
      <c r="J20">
        <f>BYPL_EOD!AC20+BYPL_EOD!AD20</f>
        <v>15.43</v>
      </c>
      <c r="K20">
        <f>MES_EOD!AC20+MES_EOD!AD20</f>
        <v>0</v>
      </c>
      <c r="L20">
        <f>NDMC_EOD!AC20+NDMC_EOD!AD20</f>
        <v>1.78</v>
      </c>
      <c r="M20">
        <f>TPDDL_EOD!AC20+TPDDL_EOD!AD20</f>
        <v>44.11</v>
      </c>
      <c r="N20">
        <f t="shared" si="0"/>
        <v>71.61</v>
      </c>
      <c r="O20" s="154">
        <f t="shared" si="1"/>
        <v>-2.0100000000000051</v>
      </c>
      <c r="P20">
        <v>10.001173020527858</v>
      </c>
      <c r="Q20">
        <v>14.996899874319228</v>
      </c>
      <c r="R20">
        <v>0</v>
      </c>
      <c r="S20">
        <v>1.7300377042312525</v>
      </c>
      <c r="T20">
        <v>42.871889400921653</v>
      </c>
      <c r="U20" s="156">
        <f t="shared" si="2"/>
        <v>69.599999999999994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30</v>
      </c>
      <c r="D21">
        <f>GT!M21</f>
        <v>69.599999999999994</v>
      </c>
      <c r="E21">
        <f>GT!N21</f>
        <v>0</v>
      </c>
      <c r="F21">
        <f t="shared" si="4"/>
        <v>114</v>
      </c>
      <c r="G21">
        <f t="shared" si="5"/>
        <v>69.599999999999994</v>
      </c>
      <c r="H21" s="154"/>
      <c r="I21">
        <f>BRPL_EOD!AC21+BRPL_EOD!AD21</f>
        <v>10.29</v>
      </c>
      <c r="J21">
        <f>BYPL_EOD!AC21+BYPL_EOD!AD21</f>
        <v>15.43</v>
      </c>
      <c r="K21">
        <f>MES_EOD!AC21+MES_EOD!AD21</f>
        <v>0</v>
      </c>
      <c r="L21">
        <f>NDMC_EOD!AC21+NDMC_EOD!AD21</f>
        <v>1.78</v>
      </c>
      <c r="M21">
        <f>TPDDL_EOD!AC21+TPDDL_EOD!AD21</f>
        <v>44.11</v>
      </c>
      <c r="N21">
        <f t="shared" si="0"/>
        <v>71.61</v>
      </c>
      <c r="O21" s="154">
        <f t="shared" si="1"/>
        <v>-2.0100000000000051</v>
      </c>
      <c r="P21">
        <v>10.001173020527858</v>
      </c>
      <c r="Q21">
        <v>14.996899874319228</v>
      </c>
      <c r="R21">
        <v>0</v>
      </c>
      <c r="S21">
        <v>1.7300377042312525</v>
      </c>
      <c r="T21">
        <v>42.871889400921653</v>
      </c>
      <c r="U21" s="156">
        <f t="shared" si="2"/>
        <v>69.599999999999994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30</v>
      </c>
      <c r="D22">
        <f>GT!M22</f>
        <v>69.599999999999994</v>
      </c>
      <c r="E22">
        <f>GT!N22</f>
        <v>0</v>
      </c>
      <c r="F22">
        <f t="shared" si="4"/>
        <v>114</v>
      </c>
      <c r="G22">
        <f t="shared" si="5"/>
        <v>69.599999999999994</v>
      </c>
      <c r="H22" s="154"/>
      <c r="I22">
        <f>BRPL_EOD!AC22+BRPL_EOD!AD22</f>
        <v>10.29</v>
      </c>
      <c r="J22">
        <f>BYPL_EOD!AC22+BYPL_EOD!AD22</f>
        <v>15.43</v>
      </c>
      <c r="K22">
        <f>MES_EOD!AC22+MES_EOD!AD22</f>
        <v>0</v>
      </c>
      <c r="L22">
        <f>NDMC_EOD!AC22+NDMC_EOD!AD22</f>
        <v>1.78</v>
      </c>
      <c r="M22">
        <f>TPDDL_EOD!AC22+TPDDL_EOD!AD22</f>
        <v>44.11</v>
      </c>
      <c r="N22">
        <f t="shared" si="0"/>
        <v>71.61</v>
      </c>
      <c r="O22" s="154">
        <f t="shared" si="1"/>
        <v>-2.0100000000000051</v>
      </c>
      <c r="P22">
        <v>10.001173020527858</v>
      </c>
      <c r="Q22">
        <v>14.996899874319228</v>
      </c>
      <c r="R22">
        <v>0</v>
      </c>
      <c r="S22">
        <v>1.7300377042312525</v>
      </c>
      <c r="T22">
        <v>42.871889400921653</v>
      </c>
      <c r="U22" s="156">
        <f t="shared" si="2"/>
        <v>69.599999999999994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30</v>
      </c>
      <c r="D23">
        <f>GT!M23</f>
        <v>69.599999999999994</v>
      </c>
      <c r="E23">
        <f>GT!N23</f>
        <v>0</v>
      </c>
      <c r="F23">
        <f t="shared" si="4"/>
        <v>114</v>
      </c>
      <c r="G23">
        <f t="shared" si="5"/>
        <v>69.599999999999994</v>
      </c>
      <c r="H23" s="154"/>
      <c r="I23">
        <f>BRPL_EOD!AC23+BRPL_EOD!AD23</f>
        <v>10.29</v>
      </c>
      <c r="J23">
        <f>BYPL_EOD!AC23+BYPL_EOD!AD23</f>
        <v>15.43</v>
      </c>
      <c r="K23">
        <f>MES_EOD!AC23+MES_EOD!AD23</f>
        <v>0</v>
      </c>
      <c r="L23">
        <f>NDMC_EOD!AC23+NDMC_EOD!AD23</f>
        <v>1.78</v>
      </c>
      <c r="M23">
        <f>TPDDL_EOD!AC23+TPDDL_EOD!AD23</f>
        <v>44.11</v>
      </c>
      <c r="N23">
        <f t="shared" si="0"/>
        <v>71.61</v>
      </c>
      <c r="O23" s="154">
        <f t="shared" si="1"/>
        <v>-2.0100000000000051</v>
      </c>
      <c r="P23">
        <v>10.001173020527858</v>
      </c>
      <c r="Q23">
        <v>14.996899874319228</v>
      </c>
      <c r="R23">
        <v>0</v>
      </c>
      <c r="S23">
        <v>1.7300377042312525</v>
      </c>
      <c r="T23">
        <v>42.871889400921653</v>
      </c>
      <c r="U23" s="156">
        <f t="shared" si="2"/>
        <v>69.599999999999994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30</v>
      </c>
      <c r="D24">
        <f>GT!M24</f>
        <v>69.599999999999994</v>
      </c>
      <c r="E24">
        <f>GT!N24</f>
        <v>0</v>
      </c>
      <c r="F24">
        <f t="shared" si="4"/>
        <v>114</v>
      </c>
      <c r="G24">
        <f t="shared" si="5"/>
        <v>69.599999999999994</v>
      </c>
      <c r="H24" s="154"/>
      <c r="I24">
        <f>BRPL_EOD!AC24+BRPL_EOD!AD24</f>
        <v>10.29</v>
      </c>
      <c r="J24">
        <f>BYPL_EOD!AC24+BYPL_EOD!AD24</f>
        <v>15.43</v>
      </c>
      <c r="K24">
        <f>MES_EOD!AC24+MES_EOD!AD24</f>
        <v>0</v>
      </c>
      <c r="L24">
        <f>NDMC_EOD!AC24+NDMC_EOD!AD24</f>
        <v>1.78</v>
      </c>
      <c r="M24">
        <f>TPDDL_EOD!AC24+TPDDL_EOD!AD24</f>
        <v>44.11</v>
      </c>
      <c r="N24">
        <f t="shared" si="0"/>
        <v>71.61</v>
      </c>
      <c r="O24" s="154">
        <f t="shared" si="1"/>
        <v>-2.0100000000000051</v>
      </c>
      <c r="P24">
        <v>10.001173020527858</v>
      </c>
      <c r="Q24">
        <v>14.996899874319228</v>
      </c>
      <c r="R24">
        <v>0</v>
      </c>
      <c r="S24">
        <v>1.7300377042312525</v>
      </c>
      <c r="T24">
        <v>42.871889400921653</v>
      </c>
      <c r="U24" s="156">
        <f t="shared" si="2"/>
        <v>69.599999999999994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30</v>
      </c>
      <c r="D25">
        <f>GT!M25</f>
        <v>69.599999999999994</v>
      </c>
      <c r="E25">
        <f>GT!N25</f>
        <v>0</v>
      </c>
      <c r="F25">
        <f t="shared" si="4"/>
        <v>114</v>
      </c>
      <c r="G25">
        <f t="shared" si="5"/>
        <v>69.599999999999994</v>
      </c>
      <c r="H25" s="154"/>
      <c r="I25">
        <f>BRPL_EOD!AC25+BRPL_EOD!AD25</f>
        <v>10.29</v>
      </c>
      <c r="J25">
        <f>BYPL_EOD!AC25+BYPL_EOD!AD25</f>
        <v>15.43</v>
      </c>
      <c r="K25">
        <f>MES_EOD!AC25+MES_EOD!AD25</f>
        <v>0</v>
      </c>
      <c r="L25">
        <f>NDMC_EOD!AC25+NDMC_EOD!AD25</f>
        <v>1.78</v>
      </c>
      <c r="M25">
        <f>TPDDL_EOD!AC25+TPDDL_EOD!AD25</f>
        <v>44.11</v>
      </c>
      <c r="N25">
        <f t="shared" si="0"/>
        <v>71.61</v>
      </c>
      <c r="O25" s="154">
        <f t="shared" si="1"/>
        <v>-2.0100000000000051</v>
      </c>
      <c r="P25">
        <v>10.001173020527858</v>
      </c>
      <c r="Q25">
        <v>14.996899874319228</v>
      </c>
      <c r="R25">
        <v>0</v>
      </c>
      <c r="S25">
        <v>1.7300377042312525</v>
      </c>
      <c r="T25">
        <v>42.871889400921653</v>
      </c>
      <c r="U25" s="156">
        <f t="shared" si="2"/>
        <v>69.599999999999994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30</v>
      </c>
      <c r="D26">
        <f>GT!M26</f>
        <v>69.599999999999994</v>
      </c>
      <c r="E26">
        <f>GT!N26</f>
        <v>0</v>
      </c>
      <c r="F26">
        <f t="shared" si="4"/>
        <v>114</v>
      </c>
      <c r="G26">
        <f t="shared" si="5"/>
        <v>69.599999999999994</v>
      </c>
      <c r="H26" s="154"/>
      <c r="I26">
        <f>BRPL_EOD!AC26+BRPL_EOD!AD26</f>
        <v>10.29</v>
      </c>
      <c r="J26">
        <f>BYPL_EOD!AC26+BYPL_EOD!AD26</f>
        <v>15.43</v>
      </c>
      <c r="K26">
        <f>MES_EOD!AC26+MES_EOD!AD26</f>
        <v>0</v>
      </c>
      <c r="L26">
        <f>NDMC_EOD!AC26+NDMC_EOD!AD26</f>
        <v>1.78</v>
      </c>
      <c r="M26">
        <f>TPDDL_EOD!AC26+TPDDL_EOD!AD26</f>
        <v>44.11</v>
      </c>
      <c r="N26">
        <f t="shared" si="0"/>
        <v>71.61</v>
      </c>
      <c r="O26" s="154">
        <f t="shared" si="1"/>
        <v>-2.0100000000000051</v>
      </c>
      <c r="P26">
        <v>10.001173020527858</v>
      </c>
      <c r="Q26">
        <v>14.996899874319228</v>
      </c>
      <c r="R26">
        <v>0</v>
      </c>
      <c r="S26">
        <v>1.7300377042312525</v>
      </c>
      <c r="T26">
        <v>42.871889400921653</v>
      </c>
      <c r="U26" s="156">
        <f t="shared" si="2"/>
        <v>69.599999999999994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30</v>
      </c>
      <c r="D27">
        <f>GT!M27</f>
        <v>69.599999999999994</v>
      </c>
      <c r="E27">
        <f>GT!N27</f>
        <v>0</v>
      </c>
      <c r="F27">
        <f t="shared" si="4"/>
        <v>114</v>
      </c>
      <c r="G27">
        <f t="shared" si="5"/>
        <v>69.599999999999994</v>
      </c>
      <c r="H27" s="154"/>
      <c r="I27">
        <f>BRPL_EOD!AC27+BRPL_EOD!AD27</f>
        <v>10.29</v>
      </c>
      <c r="J27">
        <f>BYPL_EOD!AC27+BYPL_EOD!AD27</f>
        <v>15.43</v>
      </c>
      <c r="K27">
        <f>MES_EOD!AC27+MES_EOD!AD27</f>
        <v>0</v>
      </c>
      <c r="L27">
        <f>NDMC_EOD!AC27+NDMC_EOD!AD27</f>
        <v>1.78</v>
      </c>
      <c r="M27">
        <f>TPDDL_EOD!AC27+TPDDL_EOD!AD27</f>
        <v>44.11</v>
      </c>
      <c r="N27">
        <f t="shared" si="0"/>
        <v>71.61</v>
      </c>
      <c r="O27" s="154">
        <f t="shared" si="1"/>
        <v>-2.0100000000000051</v>
      </c>
      <c r="P27">
        <v>10.001173020527858</v>
      </c>
      <c r="Q27">
        <v>14.996899874319228</v>
      </c>
      <c r="R27">
        <v>0</v>
      </c>
      <c r="S27">
        <v>1.7300377042312525</v>
      </c>
      <c r="T27">
        <v>42.871889400921653</v>
      </c>
      <c r="U27" s="156">
        <f t="shared" si="2"/>
        <v>69.599999999999994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30</v>
      </c>
      <c r="D28">
        <f>GT!M28</f>
        <v>69.599999999999994</v>
      </c>
      <c r="E28">
        <f>GT!N28</f>
        <v>0</v>
      </c>
      <c r="F28">
        <f t="shared" si="4"/>
        <v>114</v>
      </c>
      <c r="G28">
        <f t="shared" si="5"/>
        <v>69.599999999999994</v>
      </c>
      <c r="H28" s="154"/>
      <c r="I28">
        <f>BRPL_EOD!AC28+BRPL_EOD!AD28</f>
        <v>10.29</v>
      </c>
      <c r="J28">
        <f>BYPL_EOD!AC28+BYPL_EOD!AD28</f>
        <v>15.43</v>
      </c>
      <c r="K28">
        <f>MES_EOD!AC28+MES_EOD!AD28</f>
        <v>0</v>
      </c>
      <c r="L28">
        <f>NDMC_EOD!AC28+NDMC_EOD!AD28</f>
        <v>1.78</v>
      </c>
      <c r="M28">
        <f>TPDDL_EOD!AC28+TPDDL_EOD!AD28</f>
        <v>44.11</v>
      </c>
      <c r="N28">
        <f t="shared" si="0"/>
        <v>71.61</v>
      </c>
      <c r="O28" s="154">
        <f t="shared" si="1"/>
        <v>-2.0100000000000051</v>
      </c>
      <c r="P28">
        <v>10.001173020527858</v>
      </c>
      <c r="Q28">
        <v>14.996899874319228</v>
      </c>
      <c r="R28">
        <v>0</v>
      </c>
      <c r="S28">
        <v>1.7300377042312525</v>
      </c>
      <c r="T28">
        <v>42.871889400921653</v>
      </c>
      <c r="U28" s="156">
        <f t="shared" si="2"/>
        <v>69.599999999999994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30</v>
      </c>
      <c r="D29">
        <f>GT!M29</f>
        <v>69.599999999999994</v>
      </c>
      <c r="E29">
        <f>GT!N29</f>
        <v>0</v>
      </c>
      <c r="F29">
        <f t="shared" si="4"/>
        <v>114</v>
      </c>
      <c r="G29">
        <f t="shared" si="5"/>
        <v>69.599999999999994</v>
      </c>
      <c r="H29" s="154"/>
      <c r="I29">
        <f>BRPL_EOD!AC29+BRPL_EOD!AD29</f>
        <v>10.29</v>
      </c>
      <c r="J29">
        <f>BYPL_EOD!AC29+BYPL_EOD!AD29</f>
        <v>15.43</v>
      </c>
      <c r="K29">
        <f>MES_EOD!AC29+MES_EOD!AD29</f>
        <v>0</v>
      </c>
      <c r="L29">
        <f>NDMC_EOD!AC29+NDMC_EOD!AD29</f>
        <v>1.78</v>
      </c>
      <c r="M29">
        <f>TPDDL_EOD!AC29+TPDDL_EOD!AD29</f>
        <v>44.11</v>
      </c>
      <c r="N29">
        <f t="shared" si="0"/>
        <v>71.61</v>
      </c>
      <c r="O29" s="154">
        <f t="shared" si="1"/>
        <v>-2.0100000000000051</v>
      </c>
      <c r="P29">
        <v>10.001173020527858</v>
      </c>
      <c r="Q29">
        <v>14.996899874319228</v>
      </c>
      <c r="R29">
        <v>0</v>
      </c>
      <c r="S29">
        <v>1.7300377042312525</v>
      </c>
      <c r="T29">
        <v>42.871889400921653</v>
      </c>
      <c r="U29" s="156">
        <f t="shared" si="2"/>
        <v>69.599999999999994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30</v>
      </c>
      <c r="D30">
        <f>GT!M30</f>
        <v>69.599999999999994</v>
      </c>
      <c r="E30">
        <f>GT!N30</f>
        <v>0</v>
      </c>
      <c r="F30">
        <f t="shared" si="4"/>
        <v>114</v>
      </c>
      <c r="G30">
        <f t="shared" si="5"/>
        <v>69.599999999999994</v>
      </c>
      <c r="H30" s="154"/>
      <c r="I30">
        <f>BRPL_EOD!AC30+BRPL_EOD!AD30</f>
        <v>10.29</v>
      </c>
      <c r="J30">
        <f>BYPL_EOD!AC30+BYPL_EOD!AD30</f>
        <v>15.43</v>
      </c>
      <c r="K30">
        <f>MES_EOD!AC30+MES_EOD!AD30</f>
        <v>0</v>
      </c>
      <c r="L30">
        <f>NDMC_EOD!AC30+NDMC_EOD!AD30</f>
        <v>1.78</v>
      </c>
      <c r="M30">
        <f>TPDDL_EOD!AC30+TPDDL_EOD!AD30</f>
        <v>44.11</v>
      </c>
      <c r="N30">
        <f t="shared" si="0"/>
        <v>71.61</v>
      </c>
      <c r="O30" s="154">
        <f t="shared" si="1"/>
        <v>-2.0100000000000051</v>
      </c>
      <c r="P30">
        <v>10.001173020527858</v>
      </c>
      <c r="Q30">
        <v>14.996899874319228</v>
      </c>
      <c r="R30">
        <v>0</v>
      </c>
      <c r="S30">
        <v>1.7300377042312525</v>
      </c>
      <c r="T30">
        <v>42.871889400921653</v>
      </c>
      <c r="U30" s="156">
        <f t="shared" si="2"/>
        <v>69.599999999999994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69.599999999999994</v>
      </c>
      <c r="E31">
        <f>GT!N31</f>
        <v>0</v>
      </c>
      <c r="F31">
        <f t="shared" si="4"/>
        <v>84</v>
      </c>
      <c r="G31">
        <f t="shared" si="5"/>
        <v>69.599999999999994</v>
      </c>
      <c r="H31" s="154"/>
      <c r="I31">
        <f>BRPL_EOD!AC31+BRPL_EOD!AD31</f>
        <v>10.29</v>
      </c>
      <c r="J31">
        <f>BYPL_EOD!AC31+BYPL_EOD!AD31</f>
        <v>15.43</v>
      </c>
      <c r="K31">
        <f>MES_EOD!AC31+MES_EOD!AD31</f>
        <v>0</v>
      </c>
      <c r="L31">
        <f>NDMC_EOD!AC31+NDMC_EOD!AD31</f>
        <v>1.78</v>
      </c>
      <c r="M31">
        <f>TPDDL_EOD!AC31+TPDDL_EOD!AD31</f>
        <v>44.11</v>
      </c>
      <c r="N31">
        <f t="shared" si="0"/>
        <v>71.61</v>
      </c>
      <c r="O31" s="154">
        <f t="shared" si="1"/>
        <v>-2.0100000000000051</v>
      </c>
      <c r="P31">
        <v>10.001173020527858</v>
      </c>
      <c r="Q31">
        <v>14.996899874319228</v>
      </c>
      <c r="R31">
        <v>0</v>
      </c>
      <c r="S31">
        <v>1.7300377042312525</v>
      </c>
      <c r="T31">
        <v>42.871889400921653</v>
      </c>
      <c r="U31" s="156">
        <f t="shared" si="2"/>
        <v>69.599999999999994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69.599999999999994</v>
      </c>
      <c r="E32">
        <f>GT!N32</f>
        <v>0</v>
      </c>
      <c r="F32">
        <f t="shared" si="4"/>
        <v>84</v>
      </c>
      <c r="G32">
        <f t="shared" si="5"/>
        <v>69.599999999999994</v>
      </c>
      <c r="H32" s="154"/>
      <c r="I32">
        <f>BRPL_EOD!AC32+BRPL_EOD!AD32</f>
        <v>10.29</v>
      </c>
      <c r="J32">
        <f>BYPL_EOD!AC32+BYPL_EOD!AD32</f>
        <v>15.43</v>
      </c>
      <c r="K32">
        <f>MES_EOD!AC32+MES_EOD!AD32</f>
        <v>0</v>
      </c>
      <c r="L32">
        <f>NDMC_EOD!AC32+NDMC_EOD!AD32</f>
        <v>1.78</v>
      </c>
      <c r="M32">
        <f>TPDDL_EOD!AC32+TPDDL_EOD!AD32</f>
        <v>44.11</v>
      </c>
      <c r="N32">
        <f t="shared" si="0"/>
        <v>71.61</v>
      </c>
      <c r="O32" s="154">
        <f t="shared" si="1"/>
        <v>-2.0100000000000051</v>
      </c>
      <c r="P32">
        <v>10.001173020527858</v>
      </c>
      <c r="Q32">
        <v>14.996899874319228</v>
      </c>
      <c r="R32">
        <v>0</v>
      </c>
      <c r="S32">
        <v>1.7300377042312525</v>
      </c>
      <c r="T32">
        <v>42.871889400921653</v>
      </c>
      <c r="U32" s="156">
        <f t="shared" si="2"/>
        <v>69.599999999999994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10.29</v>
      </c>
      <c r="J33">
        <f>BYPL_EOD!AC33+BYPL_EOD!AD33</f>
        <v>15.43</v>
      </c>
      <c r="K33">
        <f>MES_EOD!AC33+MES_EOD!AD33</f>
        <v>0</v>
      </c>
      <c r="L33">
        <f>NDMC_EOD!AC33+NDMC_EOD!AD33</f>
        <v>1.78</v>
      </c>
      <c r="M33">
        <f>TPDDL_EOD!AC33+TPDDL_EOD!AD33</f>
        <v>44.11</v>
      </c>
      <c r="N33">
        <f t="shared" si="0"/>
        <v>71.61</v>
      </c>
      <c r="O33" s="154">
        <f t="shared" si="1"/>
        <v>-1.0000000000005116E-2</v>
      </c>
      <c r="P33">
        <v>10.288563049853371</v>
      </c>
      <c r="Q33">
        <v>15.427845273006563</v>
      </c>
      <c r="R33">
        <v>0</v>
      </c>
      <c r="S33">
        <v>1.7797514313643346</v>
      </c>
      <c r="T33">
        <v>44.103840245775729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10.29</v>
      </c>
      <c r="J34">
        <f>BYPL_EOD!AC34+BYPL_EOD!AD34</f>
        <v>15.43</v>
      </c>
      <c r="K34">
        <f>MES_EOD!AC34+MES_EOD!AD34</f>
        <v>0</v>
      </c>
      <c r="L34">
        <f>NDMC_EOD!AC34+NDMC_EOD!AD34</f>
        <v>1.78</v>
      </c>
      <c r="M34">
        <f>TPDDL_EOD!AC34+TPDDL_EOD!AD34</f>
        <v>44.11</v>
      </c>
      <c r="N34">
        <f t="shared" si="0"/>
        <v>71.61</v>
      </c>
      <c r="O34" s="154">
        <f t="shared" si="1"/>
        <v>-1.0000000000005116E-2</v>
      </c>
      <c r="P34">
        <v>10.288563049853371</v>
      </c>
      <c r="Q34">
        <v>15.427845273006563</v>
      </c>
      <c r="R34">
        <v>0</v>
      </c>
      <c r="S34">
        <v>1.7797514313643346</v>
      </c>
      <c r="T34">
        <v>44.103840245775729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84</v>
      </c>
      <c r="G35">
        <f t="shared" si="5"/>
        <v>71.599999999999994</v>
      </c>
      <c r="H35" s="154"/>
      <c r="I35">
        <f>BRPL_EOD!AC35+BRPL_EOD!AD35</f>
        <v>10.29</v>
      </c>
      <c r="J35">
        <f>BYPL_EOD!AC35+BYPL_EOD!AD35</f>
        <v>15.43</v>
      </c>
      <c r="K35">
        <f>MES_EOD!AC35+MES_EOD!AD35</f>
        <v>0</v>
      </c>
      <c r="L35">
        <f>NDMC_EOD!AC35+NDMC_EOD!AD35</f>
        <v>1.78</v>
      </c>
      <c r="M35">
        <f>TPDDL_EOD!AC35+TPDDL_EOD!AD35</f>
        <v>44.11</v>
      </c>
      <c r="N35">
        <f t="shared" si="0"/>
        <v>71.61</v>
      </c>
      <c r="O35" s="154">
        <f t="shared" si="1"/>
        <v>-1.0000000000005116E-2</v>
      </c>
      <c r="P35">
        <v>10.288563049853371</v>
      </c>
      <c r="Q35">
        <v>15.427845273006563</v>
      </c>
      <c r="R35">
        <v>0</v>
      </c>
      <c r="S35">
        <v>1.7797514313643346</v>
      </c>
      <c r="T35">
        <v>44.103840245775729</v>
      </c>
      <c r="U35" s="156">
        <f t="shared" si="2"/>
        <v>71.599999999999994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71.599999999999994</v>
      </c>
      <c r="E36">
        <f>GT!N36</f>
        <v>0</v>
      </c>
      <c r="F36">
        <f t="shared" si="4"/>
        <v>84</v>
      </c>
      <c r="G36">
        <f t="shared" si="5"/>
        <v>71.599999999999994</v>
      </c>
      <c r="H36" s="154"/>
      <c r="I36">
        <f>BRPL_EOD!AC36+BRPL_EOD!AD36</f>
        <v>10.29</v>
      </c>
      <c r="J36">
        <f>BYPL_EOD!AC36+BYPL_EOD!AD36</f>
        <v>15.43</v>
      </c>
      <c r="K36">
        <f>MES_EOD!AC36+MES_EOD!AD36</f>
        <v>0</v>
      </c>
      <c r="L36">
        <f>NDMC_EOD!AC36+NDMC_EOD!AD36</f>
        <v>1.78</v>
      </c>
      <c r="M36">
        <f>TPDDL_EOD!AC36+TPDDL_EOD!AD36</f>
        <v>44.11</v>
      </c>
      <c r="N36">
        <f t="shared" si="0"/>
        <v>71.61</v>
      </c>
      <c r="O36" s="154">
        <f t="shared" si="1"/>
        <v>-1.0000000000005116E-2</v>
      </c>
      <c r="P36">
        <v>10.288563049853371</v>
      </c>
      <c r="Q36">
        <v>15.427845273006563</v>
      </c>
      <c r="R36">
        <v>0</v>
      </c>
      <c r="S36">
        <v>1.7797514313643346</v>
      </c>
      <c r="T36">
        <v>44.103840245775729</v>
      </c>
      <c r="U36" s="156">
        <f t="shared" si="2"/>
        <v>71.599999999999994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71.599999999999994</v>
      </c>
      <c r="E37">
        <f>GT!N37</f>
        <v>0</v>
      </c>
      <c r="F37">
        <f t="shared" si="4"/>
        <v>84</v>
      </c>
      <c r="G37">
        <f t="shared" si="5"/>
        <v>71.599999999999994</v>
      </c>
      <c r="H37" s="154"/>
      <c r="I37">
        <f>BRPL_EOD!AC37+BRPL_EOD!AD37</f>
        <v>10.29</v>
      </c>
      <c r="J37">
        <f>BYPL_EOD!AC37+BYPL_EOD!AD37</f>
        <v>15.43</v>
      </c>
      <c r="K37">
        <f>MES_EOD!AC37+MES_EOD!AD37</f>
        <v>0</v>
      </c>
      <c r="L37">
        <f>NDMC_EOD!AC37+NDMC_EOD!AD37</f>
        <v>1.78</v>
      </c>
      <c r="M37">
        <f>TPDDL_EOD!AC37+TPDDL_EOD!AD37</f>
        <v>44.11</v>
      </c>
      <c r="N37">
        <f t="shared" si="0"/>
        <v>71.61</v>
      </c>
      <c r="O37" s="154">
        <f t="shared" si="1"/>
        <v>-1.0000000000005116E-2</v>
      </c>
      <c r="P37">
        <v>10.288563049853371</v>
      </c>
      <c r="Q37">
        <v>15.427845273006563</v>
      </c>
      <c r="R37">
        <v>0</v>
      </c>
      <c r="S37">
        <v>1.7797514313643346</v>
      </c>
      <c r="T37">
        <v>44.103840245775729</v>
      </c>
      <c r="U37" s="156">
        <f t="shared" si="2"/>
        <v>71.599999999999994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71.599999999999994</v>
      </c>
      <c r="E38">
        <f>GT!N38</f>
        <v>0</v>
      </c>
      <c r="F38">
        <f t="shared" si="4"/>
        <v>84</v>
      </c>
      <c r="G38">
        <f t="shared" si="5"/>
        <v>71.599999999999994</v>
      </c>
      <c r="H38" s="154"/>
      <c r="I38">
        <f>BRPL_EOD!AC38+BRPL_EOD!AD38</f>
        <v>10.29</v>
      </c>
      <c r="J38">
        <f>BYPL_EOD!AC38+BYPL_EOD!AD38</f>
        <v>15.43</v>
      </c>
      <c r="K38">
        <f>MES_EOD!AC38+MES_EOD!AD38</f>
        <v>0</v>
      </c>
      <c r="L38">
        <f>NDMC_EOD!AC38+NDMC_EOD!AD38</f>
        <v>1.78</v>
      </c>
      <c r="M38">
        <f>TPDDL_EOD!AC38+TPDDL_EOD!AD38</f>
        <v>44.11</v>
      </c>
      <c r="N38">
        <f t="shared" si="0"/>
        <v>71.61</v>
      </c>
      <c r="O38" s="154">
        <f t="shared" si="1"/>
        <v>-1.0000000000005116E-2</v>
      </c>
      <c r="P38">
        <v>10.288563049853371</v>
      </c>
      <c r="Q38">
        <v>15.427845273006563</v>
      </c>
      <c r="R38">
        <v>0</v>
      </c>
      <c r="S38">
        <v>1.7797514313643346</v>
      </c>
      <c r="T38">
        <v>44.103840245775729</v>
      </c>
      <c r="U38" s="156">
        <f t="shared" si="2"/>
        <v>71.599999999999994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71.3</v>
      </c>
      <c r="E39">
        <f>GT!N39</f>
        <v>0</v>
      </c>
      <c r="F39">
        <f t="shared" si="4"/>
        <v>84</v>
      </c>
      <c r="G39">
        <f t="shared" si="5"/>
        <v>71.3</v>
      </c>
      <c r="H39" s="154"/>
      <c r="I39">
        <f>BRPL_EOD!AC39+BRPL_EOD!AD39</f>
        <v>10.29</v>
      </c>
      <c r="J39">
        <f>BYPL_EOD!AC39+BYPL_EOD!AD39</f>
        <v>15.43</v>
      </c>
      <c r="K39">
        <f>MES_EOD!AC39+MES_EOD!AD39</f>
        <v>0</v>
      </c>
      <c r="L39">
        <f>NDMC_EOD!AC39+NDMC_EOD!AD39</f>
        <v>1.78</v>
      </c>
      <c r="M39">
        <f>TPDDL_EOD!AC39+TPDDL_EOD!AD39</f>
        <v>44.11</v>
      </c>
      <c r="N39">
        <f t="shared" si="0"/>
        <v>71.61</v>
      </c>
      <c r="O39" s="154">
        <f t="shared" si="1"/>
        <v>-0.31000000000000227</v>
      </c>
      <c r="P39">
        <v>10.245454545454544</v>
      </c>
      <c r="Q39">
        <v>15.363203463203462</v>
      </c>
      <c r="R39">
        <v>0</v>
      </c>
      <c r="S39">
        <v>1.7722943722943723</v>
      </c>
      <c r="T39">
        <v>43.919047619047618</v>
      </c>
      <c r="U39" s="156">
        <f t="shared" si="2"/>
        <v>71.3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71.3</v>
      </c>
      <c r="E40">
        <f>GT!N40</f>
        <v>0</v>
      </c>
      <c r="F40">
        <f t="shared" si="4"/>
        <v>84</v>
      </c>
      <c r="G40">
        <f t="shared" si="5"/>
        <v>71.3</v>
      </c>
      <c r="H40" s="154"/>
      <c r="I40">
        <f>BRPL_EOD!AC40+BRPL_EOD!AD40</f>
        <v>10.29</v>
      </c>
      <c r="J40">
        <f>BYPL_EOD!AC40+BYPL_EOD!AD40</f>
        <v>15.43</v>
      </c>
      <c r="K40">
        <f>MES_EOD!AC40+MES_EOD!AD40</f>
        <v>0</v>
      </c>
      <c r="L40">
        <f>NDMC_EOD!AC40+NDMC_EOD!AD40</f>
        <v>1.78</v>
      </c>
      <c r="M40">
        <f>TPDDL_EOD!AC40+TPDDL_EOD!AD40</f>
        <v>44.11</v>
      </c>
      <c r="N40">
        <f t="shared" si="0"/>
        <v>71.61</v>
      </c>
      <c r="O40" s="154">
        <f t="shared" si="1"/>
        <v>-0.31000000000000227</v>
      </c>
      <c r="P40">
        <v>10.245454545454544</v>
      </c>
      <c r="Q40">
        <v>15.363203463203462</v>
      </c>
      <c r="R40">
        <v>0</v>
      </c>
      <c r="S40">
        <v>1.7722943722943723</v>
      </c>
      <c r="T40">
        <v>43.919047619047618</v>
      </c>
      <c r="U40" s="156">
        <f t="shared" si="2"/>
        <v>71.3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71.3</v>
      </c>
      <c r="E41">
        <f>GT!N41</f>
        <v>0</v>
      </c>
      <c r="F41">
        <f t="shared" si="4"/>
        <v>84</v>
      </c>
      <c r="G41">
        <f t="shared" si="5"/>
        <v>71.3</v>
      </c>
      <c r="H41" s="154"/>
      <c r="I41">
        <f>BRPL_EOD!AC41+BRPL_EOD!AD41</f>
        <v>10.29</v>
      </c>
      <c r="J41">
        <f>BYPL_EOD!AC41+BYPL_EOD!AD41</f>
        <v>16.37</v>
      </c>
      <c r="K41">
        <f>MES_EOD!AC41+MES_EOD!AD41</f>
        <v>0</v>
      </c>
      <c r="L41">
        <f>NDMC_EOD!AC41+NDMC_EOD!AD41</f>
        <v>1.78</v>
      </c>
      <c r="M41">
        <f>TPDDL_EOD!AC41+TPDDL_EOD!AD41</f>
        <v>43.16</v>
      </c>
      <c r="N41">
        <f t="shared" si="0"/>
        <v>71.599999999999994</v>
      </c>
      <c r="O41" s="154">
        <f t="shared" si="1"/>
        <v>-0.29999999999999716</v>
      </c>
      <c r="P41">
        <v>10.246885474860335</v>
      </c>
      <c r="Q41">
        <v>16.301410614525143</v>
      </c>
      <c r="R41">
        <v>0</v>
      </c>
      <c r="S41">
        <v>1.7725418994413409</v>
      </c>
      <c r="T41">
        <v>42.97916201117318</v>
      </c>
      <c r="U41" s="156">
        <f t="shared" si="2"/>
        <v>71.3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71.3</v>
      </c>
      <c r="E42">
        <f>GT!N42</f>
        <v>0</v>
      </c>
      <c r="F42">
        <f t="shared" si="4"/>
        <v>84</v>
      </c>
      <c r="G42">
        <f t="shared" si="5"/>
        <v>71.3</v>
      </c>
      <c r="H42" s="154"/>
      <c r="I42">
        <f>BRPL_EOD!AC42+BRPL_EOD!AD42</f>
        <v>10.29</v>
      </c>
      <c r="J42">
        <f>BYPL_EOD!AC42+BYPL_EOD!AD42</f>
        <v>16.37</v>
      </c>
      <c r="K42">
        <f>MES_EOD!AC42+MES_EOD!AD42</f>
        <v>0</v>
      </c>
      <c r="L42">
        <f>NDMC_EOD!AC42+NDMC_EOD!AD42</f>
        <v>1.78</v>
      </c>
      <c r="M42">
        <f>TPDDL_EOD!AC42+TPDDL_EOD!AD42</f>
        <v>43.16</v>
      </c>
      <c r="N42">
        <f t="shared" si="0"/>
        <v>71.599999999999994</v>
      </c>
      <c r="O42" s="154">
        <f t="shared" si="1"/>
        <v>-0.29999999999999716</v>
      </c>
      <c r="P42">
        <v>10.246885474860335</v>
      </c>
      <c r="Q42">
        <v>16.301410614525143</v>
      </c>
      <c r="R42">
        <v>0</v>
      </c>
      <c r="S42">
        <v>1.7725418994413409</v>
      </c>
      <c r="T42">
        <v>42.97916201117318</v>
      </c>
      <c r="U42" s="156">
        <f t="shared" si="2"/>
        <v>71.3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71.3</v>
      </c>
      <c r="E43">
        <f>GT!N43</f>
        <v>0</v>
      </c>
      <c r="F43">
        <f t="shared" si="4"/>
        <v>84</v>
      </c>
      <c r="G43">
        <f t="shared" si="5"/>
        <v>71.3</v>
      </c>
      <c r="H43" s="154"/>
      <c r="I43">
        <f>BRPL_EOD!AC43+BRPL_EOD!AD43</f>
        <v>10.29</v>
      </c>
      <c r="J43">
        <f>BYPL_EOD!AC43+BYPL_EOD!AD43</f>
        <v>4.29</v>
      </c>
      <c r="K43">
        <f>MES_EOD!AC43+MES_EOD!AD43</f>
        <v>0</v>
      </c>
      <c r="L43">
        <f>NDMC_EOD!AC43+NDMC_EOD!AD43</f>
        <v>1.78</v>
      </c>
      <c r="M43">
        <f>TPDDL_EOD!AC43+TPDDL_EOD!AD43</f>
        <v>55.25</v>
      </c>
      <c r="N43">
        <f t="shared" si="0"/>
        <v>71.61</v>
      </c>
      <c r="O43" s="154">
        <f t="shared" si="1"/>
        <v>-0.31000000000000227</v>
      </c>
      <c r="P43">
        <v>10.245454545454544</v>
      </c>
      <c r="Q43">
        <v>4.2714285714285714</v>
      </c>
      <c r="R43">
        <v>0</v>
      </c>
      <c r="S43">
        <v>1.7722943722943723</v>
      </c>
      <c r="T43">
        <v>55.010822510822507</v>
      </c>
      <c r="U43" s="156">
        <f t="shared" si="2"/>
        <v>71.3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71.3</v>
      </c>
      <c r="E44">
        <f>GT!N44</f>
        <v>0</v>
      </c>
      <c r="F44">
        <f t="shared" si="4"/>
        <v>84</v>
      </c>
      <c r="G44">
        <f t="shared" si="5"/>
        <v>71.3</v>
      </c>
      <c r="H44" s="154"/>
      <c r="I44">
        <f>BRPL_EOD!AC44+BRPL_EOD!AD44</f>
        <v>10.29</v>
      </c>
      <c r="J44">
        <f>BYPL_EOD!AC44+BYPL_EOD!AD44</f>
        <v>4.29</v>
      </c>
      <c r="K44">
        <f>MES_EOD!AC44+MES_EOD!AD44</f>
        <v>0</v>
      </c>
      <c r="L44">
        <f>NDMC_EOD!AC44+NDMC_EOD!AD44</f>
        <v>1.78</v>
      </c>
      <c r="M44">
        <f>TPDDL_EOD!AC44+TPDDL_EOD!AD44</f>
        <v>55.25</v>
      </c>
      <c r="N44">
        <f t="shared" si="0"/>
        <v>71.61</v>
      </c>
      <c r="O44" s="154">
        <f t="shared" si="1"/>
        <v>-0.31000000000000227</v>
      </c>
      <c r="P44">
        <v>10.245454545454544</v>
      </c>
      <c r="Q44">
        <v>4.2714285714285714</v>
      </c>
      <c r="R44">
        <v>0</v>
      </c>
      <c r="S44">
        <v>1.7722943722943723</v>
      </c>
      <c r="T44">
        <v>55.010822510822507</v>
      </c>
      <c r="U44" s="156">
        <f t="shared" si="2"/>
        <v>71.3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71.3</v>
      </c>
      <c r="E45">
        <f>GT!N45</f>
        <v>0</v>
      </c>
      <c r="F45">
        <f t="shared" si="4"/>
        <v>84</v>
      </c>
      <c r="G45">
        <f t="shared" si="5"/>
        <v>71.3</v>
      </c>
      <c r="H45" s="154"/>
      <c r="I45">
        <f>BRPL_EOD!AC45+BRPL_EOD!AD45</f>
        <v>10.29</v>
      </c>
      <c r="J45">
        <f>BYPL_EOD!AC45+BYPL_EOD!AD45</f>
        <v>4.29</v>
      </c>
      <c r="K45">
        <f>MES_EOD!AC45+MES_EOD!AD45</f>
        <v>0</v>
      </c>
      <c r="L45">
        <f>NDMC_EOD!AC45+NDMC_EOD!AD45</f>
        <v>1.78</v>
      </c>
      <c r="M45">
        <f>TPDDL_EOD!AC45+TPDDL_EOD!AD45</f>
        <v>55.25</v>
      </c>
      <c r="N45">
        <f t="shared" si="0"/>
        <v>71.61</v>
      </c>
      <c r="O45" s="154">
        <f t="shared" si="1"/>
        <v>-0.31000000000000227</v>
      </c>
      <c r="P45">
        <v>10.245454545454544</v>
      </c>
      <c r="Q45">
        <v>4.2714285714285714</v>
      </c>
      <c r="R45">
        <v>0</v>
      </c>
      <c r="S45">
        <v>1.7722943722943723</v>
      </c>
      <c r="T45">
        <v>55.010822510822507</v>
      </c>
      <c r="U45" s="156">
        <f t="shared" si="2"/>
        <v>71.3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69.3</v>
      </c>
      <c r="E46">
        <f>GT!N46</f>
        <v>0</v>
      </c>
      <c r="F46">
        <f t="shared" si="4"/>
        <v>84</v>
      </c>
      <c r="G46">
        <f t="shared" si="5"/>
        <v>69.3</v>
      </c>
      <c r="H46" s="154"/>
      <c r="I46">
        <f>BRPL_EOD!AC46+BRPL_EOD!AD46</f>
        <v>10</v>
      </c>
      <c r="J46">
        <f>BYPL_EOD!AC46+BYPL_EOD!AD46</f>
        <v>4.17</v>
      </c>
      <c r="K46">
        <f>MES_EOD!AC46+MES_EOD!AD46</f>
        <v>0</v>
      </c>
      <c r="L46">
        <f>NDMC_EOD!AC46+NDMC_EOD!AD46</f>
        <v>1.73</v>
      </c>
      <c r="M46">
        <f>TPDDL_EOD!AC46+TPDDL_EOD!AD46</f>
        <v>53.71</v>
      </c>
      <c r="N46">
        <f t="shared" si="0"/>
        <v>69.61</v>
      </c>
      <c r="O46" s="154">
        <f t="shared" si="1"/>
        <v>-0.31000000000000227</v>
      </c>
      <c r="P46">
        <v>9.9554661686539294</v>
      </c>
      <c r="Q46">
        <v>4.151429392328688</v>
      </c>
      <c r="R46">
        <v>0</v>
      </c>
      <c r="S46">
        <v>1.7222956471771296</v>
      </c>
      <c r="T46">
        <v>53.470808791840255</v>
      </c>
      <c r="U46" s="156">
        <f t="shared" si="2"/>
        <v>69.300000000000011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69.3</v>
      </c>
      <c r="E47">
        <f>GT!N47</f>
        <v>0</v>
      </c>
      <c r="F47">
        <f t="shared" si="4"/>
        <v>84</v>
      </c>
      <c r="G47">
        <f t="shared" si="5"/>
        <v>69.3</v>
      </c>
      <c r="H47" s="154"/>
      <c r="I47">
        <f>BRPL_EOD!AC47+BRPL_EOD!AD47</f>
        <v>10</v>
      </c>
      <c r="J47">
        <f>BYPL_EOD!AC47+BYPL_EOD!AD47</f>
        <v>4.17</v>
      </c>
      <c r="K47">
        <f>MES_EOD!AC47+MES_EOD!AD47</f>
        <v>0</v>
      </c>
      <c r="L47">
        <f>NDMC_EOD!AC47+NDMC_EOD!AD47</f>
        <v>1.73</v>
      </c>
      <c r="M47">
        <f>TPDDL_EOD!AC47+TPDDL_EOD!AD47</f>
        <v>53.71</v>
      </c>
      <c r="N47">
        <f t="shared" si="0"/>
        <v>69.61</v>
      </c>
      <c r="O47" s="154">
        <f t="shared" si="1"/>
        <v>-0.31000000000000227</v>
      </c>
      <c r="P47">
        <v>9.9554661686539294</v>
      </c>
      <c r="Q47">
        <v>4.151429392328688</v>
      </c>
      <c r="R47">
        <v>0</v>
      </c>
      <c r="S47">
        <v>1.7222956471771296</v>
      </c>
      <c r="T47">
        <v>53.470808791840255</v>
      </c>
      <c r="U47" s="156">
        <f t="shared" si="2"/>
        <v>69.300000000000011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69.3</v>
      </c>
      <c r="E48">
        <f>GT!N48</f>
        <v>0</v>
      </c>
      <c r="F48">
        <f t="shared" si="4"/>
        <v>84</v>
      </c>
      <c r="G48">
        <f t="shared" si="5"/>
        <v>69.3</v>
      </c>
      <c r="H48" s="154"/>
      <c r="I48">
        <f>BRPL_EOD!AC48+BRPL_EOD!AD48</f>
        <v>10</v>
      </c>
      <c r="J48">
        <f>BYPL_EOD!AC48+BYPL_EOD!AD48</f>
        <v>4.17</v>
      </c>
      <c r="K48">
        <f>MES_EOD!AC48+MES_EOD!AD48</f>
        <v>0</v>
      </c>
      <c r="L48">
        <f>NDMC_EOD!AC48+NDMC_EOD!AD48</f>
        <v>1.73</v>
      </c>
      <c r="M48">
        <f>TPDDL_EOD!AC48+TPDDL_EOD!AD48</f>
        <v>53.71</v>
      </c>
      <c r="N48">
        <f t="shared" si="0"/>
        <v>69.61</v>
      </c>
      <c r="O48" s="154">
        <f t="shared" si="1"/>
        <v>-0.31000000000000227</v>
      </c>
      <c r="P48">
        <v>9.9554661686539294</v>
      </c>
      <c r="Q48">
        <v>4.151429392328688</v>
      </c>
      <c r="R48">
        <v>0</v>
      </c>
      <c r="S48">
        <v>1.7222956471771296</v>
      </c>
      <c r="T48">
        <v>53.470808791840255</v>
      </c>
      <c r="U48" s="156">
        <f t="shared" si="2"/>
        <v>69.300000000000011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69.3</v>
      </c>
      <c r="E49">
        <f>GT!N49</f>
        <v>0</v>
      </c>
      <c r="F49">
        <f t="shared" si="4"/>
        <v>84</v>
      </c>
      <c r="G49">
        <f t="shared" si="5"/>
        <v>69.3</v>
      </c>
      <c r="H49" s="154"/>
      <c r="I49">
        <f>BRPL_EOD!AC49+BRPL_EOD!AD49</f>
        <v>10</v>
      </c>
      <c r="J49">
        <f>BYPL_EOD!AC49+BYPL_EOD!AD49</f>
        <v>4.17</v>
      </c>
      <c r="K49">
        <f>MES_EOD!AC49+MES_EOD!AD49</f>
        <v>0</v>
      </c>
      <c r="L49">
        <f>NDMC_EOD!AC49+NDMC_EOD!AD49</f>
        <v>1.73</v>
      </c>
      <c r="M49">
        <f>TPDDL_EOD!AC49+TPDDL_EOD!AD49</f>
        <v>53.71</v>
      </c>
      <c r="N49">
        <f t="shared" si="0"/>
        <v>69.61</v>
      </c>
      <c r="O49" s="154">
        <f t="shared" si="1"/>
        <v>-0.31000000000000227</v>
      </c>
      <c r="P49">
        <v>9.9554661686539294</v>
      </c>
      <c r="Q49">
        <v>4.151429392328688</v>
      </c>
      <c r="R49">
        <v>0</v>
      </c>
      <c r="S49">
        <v>1.7222956471771296</v>
      </c>
      <c r="T49">
        <v>53.470808791840255</v>
      </c>
      <c r="U49" s="156">
        <f t="shared" si="2"/>
        <v>69.300000000000011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67.3</v>
      </c>
      <c r="E50">
        <f>GT!N50</f>
        <v>0</v>
      </c>
      <c r="F50">
        <f t="shared" si="4"/>
        <v>84</v>
      </c>
      <c r="G50">
        <f t="shared" si="5"/>
        <v>67.3</v>
      </c>
      <c r="H50" s="154"/>
      <c r="I50">
        <f>BRPL_EOD!AC50+BRPL_EOD!AD50</f>
        <v>9.7100000000000009</v>
      </c>
      <c r="J50">
        <f>BYPL_EOD!AC50+BYPL_EOD!AD50</f>
        <v>4.05</v>
      </c>
      <c r="K50">
        <f>MES_EOD!AC50+MES_EOD!AD50</f>
        <v>0</v>
      </c>
      <c r="L50">
        <f>NDMC_EOD!AC50+NDMC_EOD!AD50</f>
        <v>1.68</v>
      </c>
      <c r="M50">
        <f>TPDDL_EOD!AC50+TPDDL_EOD!AD50</f>
        <v>52.18</v>
      </c>
      <c r="N50">
        <f t="shared" si="0"/>
        <v>67.62</v>
      </c>
      <c r="O50" s="154">
        <f t="shared" si="1"/>
        <v>-0.32000000000000739</v>
      </c>
      <c r="P50">
        <v>9.6640490979000298</v>
      </c>
      <c r="Q50">
        <v>4.0308340727595384</v>
      </c>
      <c r="R50">
        <v>0</v>
      </c>
      <c r="S50">
        <v>1.6720496894409935</v>
      </c>
      <c r="T50">
        <v>51.933067139899435</v>
      </c>
      <c r="U50" s="156">
        <f t="shared" si="2"/>
        <v>67.3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67.3</v>
      </c>
      <c r="E51">
        <f>GT!N51</f>
        <v>0</v>
      </c>
      <c r="F51">
        <f t="shared" si="4"/>
        <v>84</v>
      </c>
      <c r="G51">
        <f t="shared" si="5"/>
        <v>67.3</v>
      </c>
      <c r="H51" s="154"/>
      <c r="I51">
        <f>BRPL_EOD!AC51+BRPL_EOD!AD51</f>
        <v>9.7100000000000009</v>
      </c>
      <c r="J51">
        <f>BYPL_EOD!AC51+BYPL_EOD!AD51</f>
        <v>15.47</v>
      </c>
      <c r="K51">
        <f>MES_EOD!AC51+MES_EOD!AD51</f>
        <v>0</v>
      </c>
      <c r="L51">
        <f>NDMC_EOD!AC51+NDMC_EOD!AD51</f>
        <v>1.68</v>
      </c>
      <c r="M51">
        <f>TPDDL_EOD!AC51+TPDDL_EOD!AD51</f>
        <v>40.76</v>
      </c>
      <c r="N51">
        <f t="shared" si="0"/>
        <v>67.62</v>
      </c>
      <c r="O51" s="154">
        <f t="shared" si="1"/>
        <v>-0.32000000000000739</v>
      </c>
      <c r="P51">
        <v>9.6640490979000298</v>
      </c>
      <c r="Q51">
        <v>15.39679089026915</v>
      </c>
      <c r="R51">
        <v>0</v>
      </c>
      <c r="S51">
        <v>1.6720496894409935</v>
      </c>
      <c r="T51">
        <v>40.567110322389816</v>
      </c>
      <c r="U51" s="156">
        <f t="shared" si="2"/>
        <v>67.299999999999983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67.3</v>
      </c>
      <c r="E52">
        <f>GT!N52</f>
        <v>0</v>
      </c>
      <c r="F52">
        <f t="shared" si="4"/>
        <v>84</v>
      </c>
      <c r="G52">
        <f t="shared" si="5"/>
        <v>67.3</v>
      </c>
      <c r="H52" s="154"/>
      <c r="I52">
        <f>BRPL_EOD!AC52+BRPL_EOD!AD52</f>
        <v>9.7100000000000009</v>
      </c>
      <c r="J52">
        <f>BYPL_EOD!AC52+BYPL_EOD!AD52</f>
        <v>15.47</v>
      </c>
      <c r="K52">
        <f>MES_EOD!AC52+MES_EOD!AD52</f>
        <v>0</v>
      </c>
      <c r="L52">
        <f>NDMC_EOD!AC52+NDMC_EOD!AD52</f>
        <v>1.68</v>
      </c>
      <c r="M52">
        <f>TPDDL_EOD!AC52+TPDDL_EOD!AD52</f>
        <v>40.76</v>
      </c>
      <c r="N52">
        <f t="shared" si="0"/>
        <v>67.62</v>
      </c>
      <c r="O52" s="154">
        <f t="shared" si="1"/>
        <v>-0.32000000000000739</v>
      </c>
      <c r="P52">
        <v>9.6640490979000298</v>
      </c>
      <c r="Q52">
        <v>15.39679089026915</v>
      </c>
      <c r="R52">
        <v>0</v>
      </c>
      <c r="S52">
        <v>1.6720496894409935</v>
      </c>
      <c r="T52">
        <v>40.567110322389816</v>
      </c>
      <c r="U52" s="156">
        <f t="shared" si="2"/>
        <v>67.299999999999983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67.3</v>
      </c>
      <c r="E53">
        <f>GT!N53</f>
        <v>0</v>
      </c>
      <c r="F53">
        <f t="shared" si="4"/>
        <v>84</v>
      </c>
      <c r="G53">
        <f t="shared" si="5"/>
        <v>67.3</v>
      </c>
      <c r="H53" s="154"/>
      <c r="I53">
        <f>BRPL_EOD!AC53+BRPL_EOD!AD53</f>
        <v>9.7100000000000009</v>
      </c>
      <c r="J53">
        <f>BYPL_EOD!AC53+BYPL_EOD!AD53</f>
        <v>4.05</v>
      </c>
      <c r="K53">
        <f>MES_EOD!AC53+MES_EOD!AD53</f>
        <v>0</v>
      </c>
      <c r="L53">
        <f>NDMC_EOD!AC53+NDMC_EOD!AD53</f>
        <v>1.68</v>
      </c>
      <c r="M53">
        <f>TPDDL_EOD!AC53+TPDDL_EOD!AD53</f>
        <v>52.18</v>
      </c>
      <c r="N53">
        <f t="shared" si="0"/>
        <v>67.62</v>
      </c>
      <c r="O53" s="154">
        <f t="shared" si="1"/>
        <v>-0.32000000000000739</v>
      </c>
      <c r="P53">
        <v>9.6640490979000298</v>
      </c>
      <c r="Q53">
        <v>4.0308340727595384</v>
      </c>
      <c r="R53">
        <v>0</v>
      </c>
      <c r="S53">
        <v>1.6720496894409935</v>
      </c>
      <c r="T53">
        <v>51.933067139899435</v>
      </c>
      <c r="U53" s="156">
        <f t="shared" si="2"/>
        <v>67.3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67.3</v>
      </c>
      <c r="E54">
        <f>GT!N54</f>
        <v>0</v>
      </c>
      <c r="F54">
        <f t="shared" si="4"/>
        <v>84</v>
      </c>
      <c r="G54">
        <f t="shared" si="5"/>
        <v>67.3</v>
      </c>
      <c r="H54" s="154"/>
      <c r="I54">
        <f>BRPL_EOD!AC54+BRPL_EOD!AD54</f>
        <v>9.7100000000000009</v>
      </c>
      <c r="J54">
        <f>BYPL_EOD!AC54+BYPL_EOD!AD54</f>
        <v>4.05</v>
      </c>
      <c r="K54">
        <f>MES_EOD!AC54+MES_EOD!AD54</f>
        <v>0</v>
      </c>
      <c r="L54">
        <f>NDMC_EOD!AC54+NDMC_EOD!AD54</f>
        <v>1.68</v>
      </c>
      <c r="M54">
        <f>TPDDL_EOD!AC54+TPDDL_EOD!AD54</f>
        <v>52.18</v>
      </c>
      <c r="N54">
        <f t="shared" si="0"/>
        <v>67.62</v>
      </c>
      <c r="O54" s="154">
        <f t="shared" si="1"/>
        <v>-0.32000000000000739</v>
      </c>
      <c r="P54">
        <v>9.6640490979000298</v>
      </c>
      <c r="Q54">
        <v>4.0308340727595384</v>
      </c>
      <c r="R54">
        <v>0</v>
      </c>
      <c r="S54">
        <v>1.6720496894409935</v>
      </c>
      <c r="T54">
        <v>51.933067139899435</v>
      </c>
      <c r="U54" s="156">
        <f t="shared" si="2"/>
        <v>67.3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67.3</v>
      </c>
      <c r="E55">
        <f>GT!N55</f>
        <v>0</v>
      </c>
      <c r="F55">
        <f t="shared" si="4"/>
        <v>84</v>
      </c>
      <c r="G55">
        <f t="shared" si="5"/>
        <v>67.3</v>
      </c>
      <c r="H55" s="154"/>
      <c r="I55">
        <f>BRPL_EOD!AC55+BRPL_EOD!AD55</f>
        <v>9.7100000000000009</v>
      </c>
      <c r="J55">
        <f>BYPL_EOD!AC55+BYPL_EOD!AD55</f>
        <v>4.05</v>
      </c>
      <c r="K55">
        <f>MES_EOD!AC55+MES_EOD!AD55</f>
        <v>0</v>
      </c>
      <c r="L55">
        <f>NDMC_EOD!AC55+NDMC_EOD!AD55</f>
        <v>1.68</v>
      </c>
      <c r="M55">
        <f>TPDDL_EOD!AC55+TPDDL_EOD!AD55</f>
        <v>52.18</v>
      </c>
      <c r="N55">
        <f t="shared" si="0"/>
        <v>67.62</v>
      </c>
      <c r="O55" s="154">
        <f t="shared" si="1"/>
        <v>-0.32000000000000739</v>
      </c>
      <c r="P55">
        <v>9.6640490979000298</v>
      </c>
      <c r="Q55">
        <v>4.0308340727595384</v>
      </c>
      <c r="R55">
        <v>0</v>
      </c>
      <c r="S55">
        <v>1.6720496894409935</v>
      </c>
      <c r="T55">
        <v>51.933067139899435</v>
      </c>
      <c r="U55" s="156">
        <f t="shared" si="2"/>
        <v>67.3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67.3</v>
      </c>
      <c r="E56">
        <f>GT!N56</f>
        <v>0</v>
      </c>
      <c r="F56">
        <f t="shared" si="4"/>
        <v>84</v>
      </c>
      <c r="G56">
        <f t="shared" si="5"/>
        <v>67.3</v>
      </c>
      <c r="H56" s="154"/>
      <c r="I56">
        <f>BRPL_EOD!AC56+BRPL_EOD!AD56</f>
        <v>7.86</v>
      </c>
      <c r="J56">
        <f>BYPL_EOD!AC56+BYPL_EOD!AD56</f>
        <v>4.05</v>
      </c>
      <c r="K56">
        <f>MES_EOD!AC56+MES_EOD!AD56</f>
        <v>0</v>
      </c>
      <c r="L56">
        <f>NDMC_EOD!AC56+NDMC_EOD!AD56</f>
        <v>1.68</v>
      </c>
      <c r="M56">
        <f>TPDDL_EOD!AC56+TPDDL_EOD!AD56</f>
        <v>54.03</v>
      </c>
      <c r="N56">
        <f t="shared" si="0"/>
        <v>67.62</v>
      </c>
      <c r="O56" s="154">
        <f t="shared" si="1"/>
        <v>-0.32000000000000739</v>
      </c>
      <c r="P56">
        <v>7.822803904170363</v>
      </c>
      <c r="Q56">
        <v>4.0308340727595384</v>
      </c>
      <c r="R56">
        <v>0</v>
      </c>
      <c r="S56">
        <v>1.6720496894409935</v>
      </c>
      <c r="T56">
        <v>53.774312333629098</v>
      </c>
      <c r="U56" s="156">
        <f t="shared" si="2"/>
        <v>67.3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67.3</v>
      </c>
      <c r="E57">
        <f>GT!N57</f>
        <v>0</v>
      </c>
      <c r="F57">
        <f t="shared" si="4"/>
        <v>84</v>
      </c>
      <c r="G57">
        <f t="shared" si="5"/>
        <v>67.3</v>
      </c>
      <c r="H57" s="154"/>
      <c r="I57">
        <f>BRPL_EOD!AC57+BRPL_EOD!AD57</f>
        <v>7.86</v>
      </c>
      <c r="J57">
        <f>BYPL_EOD!AC57+BYPL_EOD!AD57</f>
        <v>12.14</v>
      </c>
      <c r="K57">
        <f>MES_EOD!AC57+MES_EOD!AD57</f>
        <v>0</v>
      </c>
      <c r="L57">
        <f>NDMC_EOD!AC57+NDMC_EOD!AD57</f>
        <v>1.68</v>
      </c>
      <c r="M57">
        <f>TPDDL_EOD!AC57+TPDDL_EOD!AD57</f>
        <v>45.94</v>
      </c>
      <c r="N57">
        <f t="shared" si="0"/>
        <v>67.62</v>
      </c>
      <c r="O57" s="154">
        <f t="shared" si="1"/>
        <v>-0.32000000000000739</v>
      </c>
      <c r="P57">
        <v>7.822803904170363</v>
      </c>
      <c r="Q57">
        <v>12.082549541555752</v>
      </c>
      <c r="R57">
        <v>0</v>
      </c>
      <c r="S57">
        <v>1.6720496894409935</v>
      </c>
      <c r="T57">
        <v>45.72259686483288</v>
      </c>
      <c r="U57" s="156">
        <f t="shared" si="2"/>
        <v>67.299999999999983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64.3</v>
      </c>
      <c r="E58">
        <f>GT!N58</f>
        <v>0</v>
      </c>
      <c r="F58">
        <f t="shared" si="4"/>
        <v>84</v>
      </c>
      <c r="G58">
        <f t="shared" si="5"/>
        <v>64.3</v>
      </c>
      <c r="H58" s="154"/>
      <c r="I58">
        <f>BRPL_EOD!AC58+BRPL_EOD!AD58</f>
        <v>7.51</v>
      </c>
      <c r="J58">
        <f>BYPL_EOD!AC58+BYPL_EOD!AD58</f>
        <v>7.74</v>
      </c>
      <c r="K58">
        <f>MES_EOD!AC58+MES_EOD!AD58</f>
        <v>0</v>
      </c>
      <c r="L58">
        <f>NDMC_EOD!AC58+NDMC_EOD!AD58</f>
        <v>1.61</v>
      </c>
      <c r="M58">
        <f>TPDDL_EOD!AC58+TPDDL_EOD!AD58</f>
        <v>47.78</v>
      </c>
      <c r="N58">
        <f t="shared" si="0"/>
        <v>64.64</v>
      </c>
      <c r="O58" s="154">
        <f t="shared" si="1"/>
        <v>-0.34000000000000341</v>
      </c>
      <c r="P58">
        <v>7.470498143564356</v>
      </c>
      <c r="Q58">
        <v>7.6992883663366332</v>
      </c>
      <c r="R58">
        <v>0</v>
      </c>
      <c r="S58">
        <v>1.6015315594059405</v>
      </c>
      <c r="T58">
        <v>47.528681930693068</v>
      </c>
      <c r="U58" s="156">
        <f t="shared" si="2"/>
        <v>64.3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64.3</v>
      </c>
      <c r="E59">
        <f>GT!N59</f>
        <v>0</v>
      </c>
      <c r="F59">
        <f t="shared" si="4"/>
        <v>84</v>
      </c>
      <c r="G59">
        <f t="shared" si="5"/>
        <v>64.3</v>
      </c>
      <c r="H59" s="154"/>
      <c r="I59">
        <f>BRPL_EOD!AC59+BRPL_EOD!AD59</f>
        <v>23.67</v>
      </c>
      <c r="J59">
        <f>BYPL_EOD!AC59+BYPL_EOD!AD59</f>
        <v>12.96</v>
      </c>
      <c r="K59">
        <f>MES_EOD!AC59+MES_EOD!AD59</f>
        <v>0</v>
      </c>
      <c r="L59">
        <f>NDMC_EOD!AC59+NDMC_EOD!AD59</f>
        <v>2.82</v>
      </c>
      <c r="M59">
        <f>TPDDL_EOD!AC59+TPDDL_EOD!AD59</f>
        <v>24.92</v>
      </c>
      <c r="N59">
        <f t="shared" si="0"/>
        <v>64.37</v>
      </c>
      <c r="O59" s="154">
        <f t="shared" si="1"/>
        <v>-7.000000000000739E-2</v>
      </c>
      <c r="P59">
        <v>23.644259748329965</v>
      </c>
      <c r="Q59">
        <v>12.945906478173061</v>
      </c>
      <c r="R59">
        <v>0</v>
      </c>
      <c r="S59">
        <v>2.8169333540469159</v>
      </c>
      <c r="T59">
        <v>24.892900419450054</v>
      </c>
      <c r="U59" s="156">
        <f t="shared" si="2"/>
        <v>64.3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64.3</v>
      </c>
      <c r="E60">
        <f>GT!N60</f>
        <v>0</v>
      </c>
      <c r="F60">
        <f t="shared" si="4"/>
        <v>84</v>
      </c>
      <c r="G60">
        <f t="shared" si="5"/>
        <v>64.3</v>
      </c>
      <c r="H60" s="154"/>
      <c r="I60">
        <f>BRPL_EOD!AC60+BRPL_EOD!AD60</f>
        <v>23.67</v>
      </c>
      <c r="J60">
        <f>BYPL_EOD!AC60+BYPL_EOD!AD60</f>
        <v>12.96</v>
      </c>
      <c r="K60">
        <f>MES_EOD!AC60+MES_EOD!AD60</f>
        <v>0</v>
      </c>
      <c r="L60">
        <f>NDMC_EOD!AC60+NDMC_EOD!AD60</f>
        <v>2.82</v>
      </c>
      <c r="M60">
        <f>TPDDL_EOD!AC60+TPDDL_EOD!AD60</f>
        <v>24.92</v>
      </c>
      <c r="N60">
        <f t="shared" si="0"/>
        <v>64.37</v>
      </c>
      <c r="O60" s="154">
        <f t="shared" si="1"/>
        <v>-7.000000000000739E-2</v>
      </c>
      <c r="P60">
        <v>23.644259748329965</v>
      </c>
      <c r="Q60">
        <v>12.945906478173061</v>
      </c>
      <c r="R60">
        <v>0</v>
      </c>
      <c r="S60">
        <v>2.8169333540469159</v>
      </c>
      <c r="T60">
        <v>24.892900419450054</v>
      </c>
      <c r="U60" s="156">
        <f t="shared" si="2"/>
        <v>64.3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64.3</v>
      </c>
      <c r="E61">
        <f>GT!N61</f>
        <v>0</v>
      </c>
      <c r="F61">
        <f t="shared" si="4"/>
        <v>84</v>
      </c>
      <c r="G61">
        <f t="shared" si="5"/>
        <v>64.3</v>
      </c>
      <c r="H61" s="154"/>
      <c r="I61">
        <f>BRPL_EOD!AC61+BRPL_EOD!AD61</f>
        <v>23.67</v>
      </c>
      <c r="J61">
        <f>BYPL_EOD!AC61+BYPL_EOD!AD61</f>
        <v>12.96</v>
      </c>
      <c r="K61">
        <f>MES_EOD!AC61+MES_EOD!AD61</f>
        <v>0</v>
      </c>
      <c r="L61">
        <f>NDMC_EOD!AC61+NDMC_EOD!AD61</f>
        <v>2.82</v>
      </c>
      <c r="M61">
        <f>TPDDL_EOD!AC61+TPDDL_EOD!AD61</f>
        <v>24.92</v>
      </c>
      <c r="N61">
        <f t="shared" si="0"/>
        <v>64.37</v>
      </c>
      <c r="O61" s="154">
        <f t="shared" si="1"/>
        <v>-7.000000000000739E-2</v>
      </c>
      <c r="P61">
        <v>23.644259748329965</v>
      </c>
      <c r="Q61">
        <v>12.945906478173061</v>
      </c>
      <c r="R61">
        <v>0</v>
      </c>
      <c r="S61">
        <v>2.8169333540469159</v>
      </c>
      <c r="T61">
        <v>24.892900419450054</v>
      </c>
      <c r="U61" s="156">
        <f t="shared" si="2"/>
        <v>64.3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64.3</v>
      </c>
      <c r="E62">
        <f>GT!N62</f>
        <v>0</v>
      </c>
      <c r="F62">
        <f t="shared" si="4"/>
        <v>84</v>
      </c>
      <c r="G62">
        <f t="shared" si="5"/>
        <v>64.3</v>
      </c>
      <c r="H62" s="154"/>
      <c r="I62">
        <f>BRPL_EOD!AC62+BRPL_EOD!AD62</f>
        <v>23.67</v>
      </c>
      <c r="J62">
        <f>BYPL_EOD!AC62+BYPL_EOD!AD62</f>
        <v>12.96</v>
      </c>
      <c r="K62">
        <f>MES_EOD!AC62+MES_EOD!AD62</f>
        <v>0</v>
      </c>
      <c r="L62">
        <f>NDMC_EOD!AC62+NDMC_EOD!AD62</f>
        <v>2.82</v>
      </c>
      <c r="M62">
        <f>TPDDL_EOD!AC62+TPDDL_EOD!AD62</f>
        <v>24.92</v>
      </c>
      <c r="N62">
        <f t="shared" si="0"/>
        <v>64.37</v>
      </c>
      <c r="O62" s="154">
        <f t="shared" si="1"/>
        <v>-7.000000000000739E-2</v>
      </c>
      <c r="P62">
        <v>23.644259748329965</v>
      </c>
      <c r="Q62">
        <v>12.945906478173061</v>
      </c>
      <c r="R62">
        <v>0</v>
      </c>
      <c r="S62">
        <v>2.8169333540469159</v>
      </c>
      <c r="T62">
        <v>24.892900419450054</v>
      </c>
      <c r="U62" s="156">
        <f t="shared" si="2"/>
        <v>64.3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64.3</v>
      </c>
      <c r="E63">
        <f>GT!N63</f>
        <v>0</v>
      </c>
      <c r="F63">
        <f t="shared" si="4"/>
        <v>84</v>
      </c>
      <c r="G63">
        <f t="shared" si="5"/>
        <v>64.3</v>
      </c>
      <c r="H63" s="154"/>
      <c r="I63">
        <f>BRPL_EOD!AC63+BRPL_EOD!AD63</f>
        <v>23.67</v>
      </c>
      <c r="J63">
        <f>BYPL_EOD!AC63+BYPL_EOD!AD63</f>
        <v>12.96</v>
      </c>
      <c r="K63">
        <f>MES_EOD!AC63+MES_EOD!AD63</f>
        <v>0</v>
      </c>
      <c r="L63">
        <f>NDMC_EOD!AC63+NDMC_EOD!AD63</f>
        <v>2.82</v>
      </c>
      <c r="M63">
        <f>TPDDL_EOD!AC63+TPDDL_EOD!AD63</f>
        <v>24.92</v>
      </c>
      <c r="N63">
        <f t="shared" si="0"/>
        <v>64.37</v>
      </c>
      <c r="O63" s="154">
        <f t="shared" si="1"/>
        <v>-7.000000000000739E-2</v>
      </c>
      <c r="P63">
        <v>23.644259748329965</v>
      </c>
      <c r="Q63">
        <v>12.945906478173061</v>
      </c>
      <c r="R63">
        <v>0</v>
      </c>
      <c r="S63">
        <v>2.8169333540469159</v>
      </c>
      <c r="T63">
        <v>24.892900419450054</v>
      </c>
      <c r="U63" s="156">
        <f t="shared" si="2"/>
        <v>64.3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64.3</v>
      </c>
      <c r="E64">
        <f>GT!N64</f>
        <v>0</v>
      </c>
      <c r="F64">
        <f t="shared" si="4"/>
        <v>84</v>
      </c>
      <c r="G64">
        <f t="shared" si="5"/>
        <v>64.3</v>
      </c>
      <c r="H64" s="154"/>
      <c r="I64">
        <f>BRPL_EOD!AC64+BRPL_EOD!AD64</f>
        <v>23.67</v>
      </c>
      <c r="J64">
        <f>BYPL_EOD!AC64+BYPL_EOD!AD64</f>
        <v>12.96</v>
      </c>
      <c r="K64">
        <f>MES_EOD!AC64+MES_EOD!AD64</f>
        <v>0</v>
      </c>
      <c r="L64">
        <f>NDMC_EOD!AC64+NDMC_EOD!AD64</f>
        <v>2.82</v>
      </c>
      <c r="M64">
        <f>TPDDL_EOD!AC64+TPDDL_EOD!AD64</f>
        <v>24.92</v>
      </c>
      <c r="N64">
        <f t="shared" si="0"/>
        <v>64.37</v>
      </c>
      <c r="O64" s="154">
        <f t="shared" si="1"/>
        <v>-7.000000000000739E-2</v>
      </c>
      <c r="P64">
        <v>23.644259748329965</v>
      </c>
      <c r="Q64">
        <v>12.945906478173061</v>
      </c>
      <c r="R64">
        <v>0</v>
      </c>
      <c r="S64">
        <v>2.8169333540469159</v>
      </c>
      <c r="T64">
        <v>24.892900419450054</v>
      </c>
      <c r="U64" s="156">
        <f t="shared" si="2"/>
        <v>64.3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64.3</v>
      </c>
      <c r="E65">
        <f>GT!N65</f>
        <v>0</v>
      </c>
      <c r="F65">
        <f t="shared" si="4"/>
        <v>84</v>
      </c>
      <c r="G65">
        <f t="shared" si="5"/>
        <v>64.3</v>
      </c>
      <c r="H65" s="154"/>
      <c r="I65">
        <f>BRPL_EOD!AC65+BRPL_EOD!AD65</f>
        <v>23.67</v>
      </c>
      <c r="J65">
        <f>BYPL_EOD!AC65+BYPL_EOD!AD65</f>
        <v>12.96</v>
      </c>
      <c r="K65">
        <f>MES_EOD!AC65+MES_EOD!AD65</f>
        <v>0</v>
      </c>
      <c r="L65">
        <f>NDMC_EOD!AC65+NDMC_EOD!AD65</f>
        <v>2.82</v>
      </c>
      <c r="M65">
        <f>TPDDL_EOD!AC65+TPDDL_EOD!AD65</f>
        <v>24.92</v>
      </c>
      <c r="N65">
        <f t="shared" si="0"/>
        <v>64.37</v>
      </c>
      <c r="O65" s="154">
        <f t="shared" si="1"/>
        <v>-7.000000000000739E-2</v>
      </c>
      <c r="P65">
        <v>23.644259748329965</v>
      </c>
      <c r="Q65">
        <v>12.945906478173061</v>
      </c>
      <c r="R65">
        <v>0</v>
      </c>
      <c r="S65">
        <v>2.8169333540469159</v>
      </c>
      <c r="T65">
        <v>24.892900419450054</v>
      </c>
      <c r="U65" s="156">
        <f t="shared" si="2"/>
        <v>64.3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64.3</v>
      </c>
      <c r="E66">
        <f>GT!N66</f>
        <v>0</v>
      </c>
      <c r="F66">
        <f t="shared" si="4"/>
        <v>84</v>
      </c>
      <c r="G66">
        <f t="shared" si="5"/>
        <v>64.3</v>
      </c>
      <c r="H66" s="154"/>
      <c r="I66">
        <f>BRPL_EOD!AC66+BRPL_EOD!AD66</f>
        <v>23.67</v>
      </c>
      <c r="J66">
        <f>BYPL_EOD!AC66+BYPL_EOD!AD66</f>
        <v>12.96</v>
      </c>
      <c r="K66">
        <f>MES_EOD!AC66+MES_EOD!AD66</f>
        <v>0</v>
      </c>
      <c r="L66">
        <f>NDMC_EOD!AC66+NDMC_EOD!AD66</f>
        <v>2.82</v>
      </c>
      <c r="M66">
        <f>TPDDL_EOD!AC66+TPDDL_EOD!AD66</f>
        <v>24.92</v>
      </c>
      <c r="N66">
        <f t="shared" si="0"/>
        <v>64.37</v>
      </c>
      <c r="O66" s="154">
        <f t="shared" si="1"/>
        <v>-7.000000000000739E-2</v>
      </c>
      <c r="P66">
        <v>23.644259748329965</v>
      </c>
      <c r="Q66">
        <v>12.945906478173061</v>
      </c>
      <c r="R66">
        <v>0</v>
      </c>
      <c r="S66">
        <v>2.8169333540469159</v>
      </c>
      <c r="T66">
        <v>24.892900419450054</v>
      </c>
      <c r="U66" s="156">
        <f t="shared" si="2"/>
        <v>64.3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64.3</v>
      </c>
      <c r="E67">
        <f>GT!N67</f>
        <v>0</v>
      </c>
      <c r="F67">
        <f t="shared" si="4"/>
        <v>84</v>
      </c>
      <c r="G67">
        <f t="shared" si="5"/>
        <v>64.3</v>
      </c>
      <c r="H67" s="154"/>
      <c r="I67">
        <f>BRPL_EOD!AC67+BRPL_EOD!AD67</f>
        <v>23.67</v>
      </c>
      <c r="J67">
        <f>BYPL_EOD!AC67+BYPL_EOD!AD67</f>
        <v>12.96</v>
      </c>
      <c r="K67">
        <f>MES_EOD!AC67+MES_EOD!AD67</f>
        <v>0</v>
      </c>
      <c r="L67">
        <f>NDMC_EOD!AC67+NDMC_EOD!AD67</f>
        <v>2.82</v>
      </c>
      <c r="M67">
        <f>TPDDL_EOD!AC67+TPDDL_EOD!AD67</f>
        <v>24.92</v>
      </c>
      <c r="N67">
        <f t="shared" ref="N67:N98" si="6">SUM(I67:M67)</f>
        <v>64.37</v>
      </c>
      <c r="O67" s="154">
        <f t="shared" ref="O67:O98" si="7">G67-N67</f>
        <v>-7.000000000000739E-2</v>
      </c>
      <c r="P67">
        <v>23.644259748329965</v>
      </c>
      <c r="Q67">
        <v>12.945906478173061</v>
      </c>
      <c r="R67">
        <v>0</v>
      </c>
      <c r="S67">
        <v>2.8169333540469159</v>
      </c>
      <c r="T67">
        <v>24.892900419450054</v>
      </c>
      <c r="U67" s="156">
        <f t="shared" ref="U67:U98" si="8">SUM(P67:T67)</f>
        <v>64.3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64.3</v>
      </c>
      <c r="E68">
        <f>GT!N68</f>
        <v>0</v>
      </c>
      <c r="F68">
        <f t="shared" ref="F68:F98" si="10">B68+C68</f>
        <v>84</v>
      </c>
      <c r="G68">
        <f t="shared" ref="G68:G98" si="11">D68+E68-X68</f>
        <v>64.3</v>
      </c>
      <c r="H68" s="154"/>
      <c r="I68">
        <f>BRPL_EOD!AC68+BRPL_EOD!AD68</f>
        <v>23.67</v>
      </c>
      <c r="J68">
        <f>BYPL_EOD!AC68+BYPL_EOD!AD68</f>
        <v>12.96</v>
      </c>
      <c r="K68">
        <f>MES_EOD!AC68+MES_EOD!AD68</f>
        <v>0</v>
      </c>
      <c r="L68">
        <f>NDMC_EOD!AC68+NDMC_EOD!AD68</f>
        <v>2.82</v>
      </c>
      <c r="M68">
        <f>TPDDL_EOD!AC68+TPDDL_EOD!AD68</f>
        <v>24.92</v>
      </c>
      <c r="N68">
        <f t="shared" si="6"/>
        <v>64.37</v>
      </c>
      <c r="O68" s="154">
        <f t="shared" si="7"/>
        <v>-7.000000000000739E-2</v>
      </c>
      <c r="P68">
        <v>23.644259748329965</v>
      </c>
      <c r="Q68">
        <v>12.945906478173061</v>
      </c>
      <c r="R68">
        <v>0</v>
      </c>
      <c r="S68">
        <v>2.8169333540469159</v>
      </c>
      <c r="T68">
        <v>24.892900419450054</v>
      </c>
      <c r="U68" s="156">
        <f t="shared" si="8"/>
        <v>64.3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64.3</v>
      </c>
      <c r="E69">
        <f>GT!N69</f>
        <v>0</v>
      </c>
      <c r="F69">
        <f t="shared" si="10"/>
        <v>84</v>
      </c>
      <c r="G69">
        <f t="shared" si="11"/>
        <v>64.3</v>
      </c>
      <c r="H69" s="154"/>
      <c r="I69">
        <f>BRPL_EOD!AC69+BRPL_EOD!AD69</f>
        <v>23.67</v>
      </c>
      <c r="J69">
        <f>BYPL_EOD!AC69+BYPL_EOD!AD69</f>
        <v>12.96</v>
      </c>
      <c r="K69">
        <f>MES_EOD!AC69+MES_EOD!AD69</f>
        <v>0</v>
      </c>
      <c r="L69">
        <f>NDMC_EOD!AC69+NDMC_EOD!AD69</f>
        <v>2.82</v>
      </c>
      <c r="M69">
        <f>TPDDL_EOD!AC69+TPDDL_EOD!AD69</f>
        <v>24.92</v>
      </c>
      <c r="N69">
        <f t="shared" si="6"/>
        <v>64.37</v>
      </c>
      <c r="O69" s="154">
        <f t="shared" si="7"/>
        <v>-7.000000000000739E-2</v>
      </c>
      <c r="P69">
        <v>23.644259748329965</v>
      </c>
      <c r="Q69">
        <v>12.945906478173061</v>
      </c>
      <c r="R69">
        <v>0</v>
      </c>
      <c r="S69">
        <v>2.8169333540469159</v>
      </c>
      <c r="T69">
        <v>24.892900419450054</v>
      </c>
      <c r="U69" s="156">
        <f t="shared" si="8"/>
        <v>64.3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64.3</v>
      </c>
      <c r="E70">
        <f>GT!N70</f>
        <v>0</v>
      </c>
      <c r="F70">
        <f t="shared" si="10"/>
        <v>84</v>
      </c>
      <c r="G70">
        <f t="shared" si="11"/>
        <v>64.3</v>
      </c>
      <c r="H70" s="154"/>
      <c r="I70">
        <f>BRPL_EOD!AC70+BRPL_EOD!AD70</f>
        <v>23.67</v>
      </c>
      <c r="J70">
        <f>BYPL_EOD!AC70+BYPL_EOD!AD70</f>
        <v>12.96</v>
      </c>
      <c r="K70">
        <f>MES_EOD!AC70+MES_EOD!AD70</f>
        <v>0</v>
      </c>
      <c r="L70">
        <f>NDMC_EOD!AC70+NDMC_EOD!AD70</f>
        <v>2.82</v>
      </c>
      <c r="M70">
        <f>TPDDL_EOD!AC70+TPDDL_EOD!AD70</f>
        <v>24.92</v>
      </c>
      <c r="N70">
        <f t="shared" si="6"/>
        <v>64.37</v>
      </c>
      <c r="O70" s="154">
        <f t="shared" si="7"/>
        <v>-7.000000000000739E-2</v>
      </c>
      <c r="P70">
        <v>23.644259748329965</v>
      </c>
      <c r="Q70">
        <v>12.945906478173061</v>
      </c>
      <c r="R70">
        <v>0</v>
      </c>
      <c r="S70">
        <v>2.8169333540469159</v>
      </c>
      <c r="T70">
        <v>24.892900419450054</v>
      </c>
      <c r="U70" s="156">
        <f t="shared" si="8"/>
        <v>64.3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62.3</v>
      </c>
      <c r="E71">
        <f>GT!N71</f>
        <v>0</v>
      </c>
      <c r="F71">
        <f t="shared" si="10"/>
        <v>84</v>
      </c>
      <c r="G71">
        <f t="shared" si="11"/>
        <v>62.3</v>
      </c>
      <c r="H71" s="154"/>
      <c r="I71">
        <f>BRPL_EOD!AC71+BRPL_EOD!AD71</f>
        <v>22.01</v>
      </c>
      <c r="J71">
        <f>BYPL_EOD!AC71+BYPL_EOD!AD71</f>
        <v>16.82</v>
      </c>
      <c r="K71">
        <f>MES_EOD!AC71+MES_EOD!AD71</f>
        <v>0</v>
      </c>
      <c r="L71">
        <f>NDMC_EOD!AC71+NDMC_EOD!AD71</f>
        <v>1.83</v>
      </c>
      <c r="M71">
        <f>TPDDL_EOD!AC71+TPDDL_EOD!AD71</f>
        <v>21.94</v>
      </c>
      <c r="N71">
        <f t="shared" si="6"/>
        <v>62.599999999999994</v>
      </c>
      <c r="O71" s="154">
        <f t="shared" si="7"/>
        <v>-0.29999999999999716</v>
      </c>
      <c r="P71">
        <v>21.904520766773164</v>
      </c>
      <c r="Q71">
        <v>16.739392971246009</v>
      </c>
      <c r="R71">
        <v>0</v>
      </c>
      <c r="S71">
        <v>1.8212300319488819</v>
      </c>
      <c r="T71">
        <v>21.834856230031953</v>
      </c>
      <c r="U71" s="156">
        <f t="shared" si="8"/>
        <v>62.300000000000004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62.3</v>
      </c>
      <c r="E72">
        <f>GT!N72</f>
        <v>0</v>
      </c>
      <c r="F72">
        <f t="shared" si="10"/>
        <v>84</v>
      </c>
      <c r="G72">
        <f t="shared" si="11"/>
        <v>62.3</v>
      </c>
      <c r="H72" s="154"/>
      <c r="I72">
        <f>BRPL_EOD!AC72+BRPL_EOD!AD72</f>
        <v>22.01</v>
      </c>
      <c r="J72">
        <f>BYPL_EOD!AC72+BYPL_EOD!AD72</f>
        <v>16.82</v>
      </c>
      <c r="K72">
        <f>MES_EOD!AC72+MES_EOD!AD72</f>
        <v>0</v>
      </c>
      <c r="L72">
        <f>NDMC_EOD!AC72+NDMC_EOD!AD72</f>
        <v>1.83</v>
      </c>
      <c r="M72">
        <f>TPDDL_EOD!AC72+TPDDL_EOD!AD72</f>
        <v>21.94</v>
      </c>
      <c r="N72">
        <f t="shared" si="6"/>
        <v>62.599999999999994</v>
      </c>
      <c r="O72" s="154">
        <f t="shared" si="7"/>
        <v>-0.29999999999999716</v>
      </c>
      <c r="P72">
        <v>21.904520766773164</v>
      </c>
      <c r="Q72">
        <v>16.739392971246009</v>
      </c>
      <c r="R72">
        <v>0</v>
      </c>
      <c r="S72">
        <v>1.8212300319488819</v>
      </c>
      <c r="T72">
        <v>21.834856230031953</v>
      </c>
      <c r="U72" s="156">
        <f t="shared" si="8"/>
        <v>62.300000000000004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62.3</v>
      </c>
      <c r="E73">
        <f>GT!N73</f>
        <v>0</v>
      </c>
      <c r="F73">
        <f t="shared" si="10"/>
        <v>84</v>
      </c>
      <c r="G73">
        <f t="shared" si="11"/>
        <v>62.3</v>
      </c>
      <c r="H73" s="154"/>
      <c r="I73">
        <f>BRPL_EOD!AC73+BRPL_EOD!AD73</f>
        <v>22.56</v>
      </c>
      <c r="J73">
        <f>BYPL_EOD!AC73+BYPL_EOD!AD73</f>
        <v>15.66</v>
      </c>
      <c r="K73">
        <f>MES_EOD!AC73+MES_EOD!AD73</f>
        <v>0</v>
      </c>
      <c r="L73">
        <f>NDMC_EOD!AC73+NDMC_EOD!AD73</f>
        <v>1.87</v>
      </c>
      <c r="M73">
        <f>TPDDL_EOD!AC73+TPDDL_EOD!AD73</f>
        <v>22.49</v>
      </c>
      <c r="N73">
        <f t="shared" si="6"/>
        <v>62.58</v>
      </c>
      <c r="O73" s="154">
        <f t="shared" si="7"/>
        <v>-0.28000000000000114</v>
      </c>
      <c r="P73">
        <v>22.45906040268456</v>
      </c>
      <c r="Q73">
        <v>15.589932885906039</v>
      </c>
      <c r="R73">
        <v>0</v>
      </c>
      <c r="S73">
        <v>1.861633109619687</v>
      </c>
      <c r="T73">
        <v>22.389373601789707</v>
      </c>
      <c r="U73" s="156">
        <f t="shared" si="8"/>
        <v>62.3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62.3</v>
      </c>
      <c r="E74">
        <f>GT!N74</f>
        <v>0</v>
      </c>
      <c r="F74">
        <f t="shared" si="10"/>
        <v>84</v>
      </c>
      <c r="G74">
        <f t="shared" si="11"/>
        <v>62.3</v>
      </c>
      <c r="H74" s="154"/>
      <c r="I74">
        <f>BRPL_EOD!AC74+BRPL_EOD!AD74</f>
        <v>25</v>
      </c>
      <c r="J74">
        <f>BYPL_EOD!AC74+BYPL_EOD!AD74</f>
        <v>10.33</v>
      </c>
      <c r="K74">
        <f>MES_EOD!AC74+MES_EOD!AD74</f>
        <v>0</v>
      </c>
      <c r="L74">
        <f>NDMC_EOD!AC74+NDMC_EOD!AD74</f>
        <v>2.25</v>
      </c>
      <c r="M74">
        <f>TPDDL_EOD!AC74+TPDDL_EOD!AD74</f>
        <v>24.92</v>
      </c>
      <c r="N74">
        <f t="shared" si="6"/>
        <v>62.5</v>
      </c>
      <c r="O74" s="154">
        <f t="shared" si="7"/>
        <v>-0.20000000000000284</v>
      </c>
      <c r="P74">
        <v>24.919999999999998</v>
      </c>
      <c r="Q74">
        <v>10.296944</v>
      </c>
      <c r="R74">
        <v>0</v>
      </c>
      <c r="S74">
        <v>2.2427999999999999</v>
      </c>
      <c r="T74">
        <v>24.840256</v>
      </c>
      <c r="U74" s="156">
        <f t="shared" si="8"/>
        <v>62.3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62.6</v>
      </c>
      <c r="E75">
        <f>GT!N75</f>
        <v>0</v>
      </c>
      <c r="F75">
        <f t="shared" si="10"/>
        <v>84</v>
      </c>
      <c r="G75">
        <f t="shared" si="11"/>
        <v>62.6</v>
      </c>
      <c r="H75" s="154"/>
      <c r="I75">
        <f>BRPL_EOD!AC75+BRPL_EOD!AD75</f>
        <v>22.56</v>
      </c>
      <c r="J75">
        <f>BYPL_EOD!AC75+BYPL_EOD!AD75</f>
        <v>15.66</v>
      </c>
      <c r="K75">
        <f>MES_EOD!AC75+MES_EOD!AD75</f>
        <v>0</v>
      </c>
      <c r="L75">
        <f>NDMC_EOD!AC75+NDMC_EOD!AD75</f>
        <v>1.87</v>
      </c>
      <c r="M75">
        <f>TPDDL_EOD!AC75+TPDDL_EOD!AD75</f>
        <v>22.49</v>
      </c>
      <c r="N75">
        <f t="shared" si="6"/>
        <v>62.58</v>
      </c>
      <c r="O75" s="154">
        <f t="shared" si="7"/>
        <v>2.0000000000003126E-2</v>
      </c>
      <c r="P75">
        <v>22.567209971236817</v>
      </c>
      <c r="Q75">
        <v>15.665004793863854</v>
      </c>
      <c r="R75">
        <v>0</v>
      </c>
      <c r="S75">
        <v>1.8705976350271654</v>
      </c>
      <c r="T75">
        <v>22.497187599872163</v>
      </c>
      <c r="U75" s="156">
        <f t="shared" si="8"/>
        <v>62.6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62.6</v>
      </c>
      <c r="E76">
        <f>GT!N76</f>
        <v>0</v>
      </c>
      <c r="F76">
        <f t="shared" si="10"/>
        <v>84</v>
      </c>
      <c r="G76">
        <f t="shared" si="11"/>
        <v>62.6</v>
      </c>
      <c r="H76" s="154"/>
      <c r="I76">
        <f>BRPL_EOD!AC76+BRPL_EOD!AD76</f>
        <v>22.56</v>
      </c>
      <c r="J76">
        <f>BYPL_EOD!AC76+BYPL_EOD!AD76</f>
        <v>15.66</v>
      </c>
      <c r="K76">
        <f>MES_EOD!AC76+MES_EOD!AD76</f>
        <v>0</v>
      </c>
      <c r="L76">
        <f>NDMC_EOD!AC76+NDMC_EOD!AD76</f>
        <v>1.87</v>
      </c>
      <c r="M76">
        <f>TPDDL_EOD!AC76+TPDDL_EOD!AD76</f>
        <v>22.49</v>
      </c>
      <c r="N76">
        <f t="shared" si="6"/>
        <v>62.58</v>
      </c>
      <c r="O76" s="154">
        <f t="shared" si="7"/>
        <v>2.0000000000003126E-2</v>
      </c>
      <c r="P76">
        <v>22.567209971236817</v>
      </c>
      <c r="Q76">
        <v>15.665004793863854</v>
      </c>
      <c r="R76">
        <v>0</v>
      </c>
      <c r="S76">
        <v>1.8705976350271654</v>
      </c>
      <c r="T76">
        <v>22.497187599872163</v>
      </c>
      <c r="U76" s="156">
        <f t="shared" si="8"/>
        <v>62.6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62.6</v>
      </c>
      <c r="E77">
        <f>GT!N77</f>
        <v>0</v>
      </c>
      <c r="F77">
        <f t="shared" si="10"/>
        <v>84</v>
      </c>
      <c r="G77">
        <f t="shared" si="11"/>
        <v>62.6</v>
      </c>
      <c r="H77" s="154"/>
      <c r="I77">
        <f>BRPL_EOD!AC77+BRPL_EOD!AD77</f>
        <v>22.56</v>
      </c>
      <c r="J77">
        <f>BYPL_EOD!AC77+BYPL_EOD!AD77</f>
        <v>15.66</v>
      </c>
      <c r="K77">
        <f>MES_EOD!AC77+MES_EOD!AD77</f>
        <v>0</v>
      </c>
      <c r="L77">
        <f>NDMC_EOD!AC77+NDMC_EOD!AD77</f>
        <v>1.87</v>
      </c>
      <c r="M77">
        <f>TPDDL_EOD!AC77+TPDDL_EOD!AD77</f>
        <v>22.49</v>
      </c>
      <c r="N77">
        <f t="shared" si="6"/>
        <v>62.58</v>
      </c>
      <c r="O77" s="154">
        <f t="shared" si="7"/>
        <v>2.0000000000003126E-2</v>
      </c>
      <c r="P77">
        <v>22.567209971236817</v>
      </c>
      <c r="Q77">
        <v>15.665004793863854</v>
      </c>
      <c r="R77">
        <v>0</v>
      </c>
      <c r="S77">
        <v>1.8705976350271654</v>
      </c>
      <c r="T77">
        <v>22.497187599872163</v>
      </c>
      <c r="U77" s="156">
        <f t="shared" si="8"/>
        <v>62.6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66.599999999999994</v>
      </c>
      <c r="E78">
        <f>GT!N78</f>
        <v>0</v>
      </c>
      <c r="F78">
        <f t="shared" si="10"/>
        <v>84</v>
      </c>
      <c r="G78">
        <f t="shared" si="11"/>
        <v>66.599999999999994</v>
      </c>
      <c r="H78" s="154"/>
      <c r="I78">
        <f>BRPL_EOD!AC78+BRPL_EOD!AD78</f>
        <v>23.99</v>
      </c>
      <c r="J78">
        <f>BYPL_EOD!AC78+BYPL_EOD!AD78</f>
        <v>16.649999999999999</v>
      </c>
      <c r="K78">
        <f>MES_EOD!AC78+MES_EOD!AD78</f>
        <v>0</v>
      </c>
      <c r="L78">
        <f>NDMC_EOD!AC78+NDMC_EOD!AD78</f>
        <v>1.99</v>
      </c>
      <c r="M78">
        <f>TPDDL_EOD!AC78+TPDDL_EOD!AD78</f>
        <v>23.92</v>
      </c>
      <c r="N78">
        <f t="shared" si="6"/>
        <v>66.550000000000011</v>
      </c>
      <c r="O78" s="154">
        <f t="shared" si="7"/>
        <v>4.9999999999982947E-2</v>
      </c>
      <c r="P78">
        <v>24.008024042073622</v>
      </c>
      <c r="Q78">
        <v>16.662509391435005</v>
      </c>
      <c r="R78">
        <v>0</v>
      </c>
      <c r="S78">
        <v>1.9914951164537935</v>
      </c>
      <c r="T78">
        <v>23.937971450037562</v>
      </c>
      <c r="U78" s="156">
        <f t="shared" si="8"/>
        <v>66.59999999999998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66.599999999999994</v>
      </c>
      <c r="E79">
        <f>GT!N79</f>
        <v>0</v>
      </c>
      <c r="F79">
        <f t="shared" si="10"/>
        <v>84</v>
      </c>
      <c r="G79">
        <f t="shared" si="11"/>
        <v>66.599999999999994</v>
      </c>
      <c r="H79" s="154"/>
      <c r="I79">
        <f>BRPL_EOD!AC79+BRPL_EOD!AD79</f>
        <v>23.99</v>
      </c>
      <c r="J79">
        <f>BYPL_EOD!AC79+BYPL_EOD!AD79</f>
        <v>16.649999999999999</v>
      </c>
      <c r="K79">
        <f>MES_EOD!AC79+MES_EOD!AD79</f>
        <v>0</v>
      </c>
      <c r="L79">
        <f>NDMC_EOD!AC79+NDMC_EOD!AD79</f>
        <v>1.99</v>
      </c>
      <c r="M79">
        <f>TPDDL_EOD!AC79+TPDDL_EOD!AD79</f>
        <v>23.92</v>
      </c>
      <c r="N79">
        <f t="shared" si="6"/>
        <v>66.550000000000011</v>
      </c>
      <c r="O79" s="154">
        <f t="shared" si="7"/>
        <v>4.9999999999982947E-2</v>
      </c>
      <c r="P79">
        <v>24.008024042073622</v>
      </c>
      <c r="Q79">
        <v>16.662509391435005</v>
      </c>
      <c r="R79">
        <v>0</v>
      </c>
      <c r="S79">
        <v>1.9914951164537935</v>
      </c>
      <c r="T79">
        <v>23.937971450037562</v>
      </c>
      <c r="U79" s="156">
        <f t="shared" si="8"/>
        <v>66.59999999999998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66.599999999999994</v>
      </c>
      <c r="E80">
        <f>GT!N80</f>
        <v>0</v>
      </c>
      <c r="F80">
        <f t="shared" si="10"/>
        <v>84</v>
      </c>
      <c r="G80">
        <f t="shared" si="11"/>
        <v>66.599999999999994</v>
      </c>
      <c r="H80" s="154"/>
      <c r="I80">
        <f>BRPL_EOD!AC80+BRPL_EOD!AD80</f>
        <v>23.99</v>
      </c>
      <c r="J80">
        <f>BYPL_EOD!AC80+BYPL_EOD!AD80</f>
        <v>16.649999999999999</v>
      </c>
      <c r="K80">
        <f>MES_EOD!AC80+MES_EOD!AD80</f>
        <v>0</v>
      </c>
      <c r="L80">
        <f>NDMC_EOD!AC80+NDMC_EOD!AD80</f>
        <v>1.99</v>
      </c>
      <c r="M80">
        <f>TPDDL_EOD!AC80+TPDDL_EOD!AD80</f>
        <v>23.92</v>
      </c>
      <c r="N80">
        <f t="shared" si="6"/>
        <v>66.550000000000011</v>
      </c>
      <c r="O80" s="154">
        <f t="shared" si="7"/>
        <v>4.9999999999982947E-2</v>
      </c>
      <c r="P80">
        <v>24.008024042073622</v>
      </c>
      <c r="Q80">
        <v>16.662509391435005</v>
      </c>
      <c r="R80">
        <v>0</v>
      </c>
      <c r="S80">
        <v>1.9914951164537935</v>
      </c>
      <c r="T80">
        <v>23.937971450037562</v>
      </c>
      <c r="U80" s="156">
        <f t="shared" si="8"/>
        <v>66.59999999999998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66.599999999999994</v>
      </c>
      <c r="E81">
        <f>GT!N81</f>
        <v>0</v>
      </c>
      <c r="F81">
        <f t="shared" si="10"/>
        <v>84</v>
      </c>
      <c r="G81">
        <f t="shared" si="11"/>
        <v>66.599999999999994</v>
      </c>
      <c r="H81" s="154"/>
      <c r="I81">
        <f>BRPL_EOD!AC81+BRPL_EOD!AD81</f>
        <v>23.99</v>
      </c>
      <c r="J81">
        <f>BYPL_EOD!AC81+BYPL_EOD!AD81</f>
        <v>16.649999999999999</v>
      </c>
      <c r="K81">
        <f>MES_EOD!AC81+MES_EOD!AD81</f>
        <v>0</v>
      </c>
      <c r="L81">
        <f>NDMC_EOD!AC81+NDMC_EOD!AD81</f>
        <v>1.99</v>
      </c>
      <c r="M81">
        <f>TPDDL_EOD!AC81+TPDDL_EOD!AD81</f>
        <v>23.92</v>
      </c>
      <c r="N81">
        <f t="shared" si="6"/>
        <v>66.550000000000011</v>
      </c>
      <c r="O81" s="154">
        <f t="shared" si="7"/>
        <v>4.9999999999982947E-2</v>
      </c>
      <c r="P81">
        <v>24.008024042073622</v>
      </c>
      <c r="Q81">
        <v>16.662509391435005</v>
      </c>
      <c r="R81">
        <v>0</v>
      </c>
      <c r="S81">
        <v>1.9914951164537935</v>
      </c>
      <c r="T81">
        <v>23.937971450037562</v>
      </c>
      <c r="U81" s="156">
        <f t="shared" si="8"/>
        <v>66.59999999999998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66.599999999999994</v>
      </c>
      <c r="E82">
        <f>GT!N82</f>
        <v>0</v>
      </c>
      <c r="F82">
        <f t="shared" si="10"/>
        <v>84</v>
      </c>
      <c r="G82">
        <f t="shared" si="11"/>
        <v>66.599999999999994</v>
      </c>
      <c r="H82" s="154"/>
      <c r="I82">
        <f>BRPL_EOD!AC82+BRPL_EOD!AD82</f>
        <v>24.24</v>
      </c>
      <c r="J82">
        <f>BYPL_EOD!AC82+BYPL_EOD!AD82</f>
        <v>16.14</v>
      </c>
      <c r="K82">
        <f>MES_EOD!AC82+MES_EOD!AD82</f>
        <v>0</v>
      </c>
      <c r="L82">
        <f>NDMC_EOD!AC82+NDMC_EOD!AD82</f>
        <v>2.0099999999999998</v>
      </c>
      <c r="M82">
        <f>TPDDL_EOD!AC82+TPDDL_EOD!AD82</f>
        <v>24.16</v>
      </c>
      <c r="N82">
        <f t="shared" si="6"/>
        <v>66.55</v>
      </c>
      <c r="O82" s="154">
        <f t="shared" si="7"/>
        <v>4.9999999999997158E-2</v>
      </c>
      <c r="P82">
        <v>24.258211870773852</v>
      </c>
      <c r="Q82">
        <v>16.152126220886551</v>
      </c>
      <c r="R82">
        <v>0</v>
      </c>
      <c r="S82">
        <v>2.0115101427498119</v>
      </c>
      <c r="T82">
        <v>24.178151765589782</v>
      </c>
      <c r="U82" s="156">
        <f t="shared" si="8"/>
        <v>66.599999999999994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68.599999999999994</v>
      </c>
      <c r="E83">
        <f>GT!N83</f>
        <v>0</v>
      </c>
      <c r="F83">
        <f t="shared" si="10"/>
        <v>84</v>
      </c>
      <c r="G83">
        <f t="shared" si="11"/>
        <v>68.599999999999994</v>
      </c>
      <c r="H83" s="154"/>
      <c r="I83">
        <f>BRPL_EOD!AC83+BRPL_EOD!AD83</f>
        <v>26.03</v>
      </c>
      <c r="J83">
        <f>BYPL_EOD!AC83+BYPL_EOD!AD83</f>
        <v>14.25</v>
      </c>
      <c r="K83">
        <f>MES_EOD!AC83+MES_EOD!AD83</f>
        <v>0</v>
      </c>
      <c r="L83">
        <f>NDMC_EOD!AC83+NDMC_EOD!AD83</f>
        <v>3.1</v>
      </c>
      <c r="M83">
        <f>TPDDL_EOD!AC83+TPDDL_EOD!AD83</f>
        <v>24.92</v>
      </c>
      <c r="N83">
        <f t="shared" si="6"/>
        <v>68.300000000000011</v>
      </c>
      <c r="O83" s="154">
        <f t="shared" si="7"/>
        <v>0.29999999999998295</v>
      </c>
      <c r="P83">
        <v>26.208301789271562</v>
      </c>
      <c r="Q83">
        <v>14.347638737377908</v>
      </c>
      <c r="R83">
        <v>0</v>
      </c>
      <c r="S83">
        <v>3.1212594733505132</v>
      </c>
      <c r="T83">
        <v>24.922800000000002</v>
      </c>
      <c r="U83" s="156">
        <f t="shared" si="8"/>
        <v>68.599999999999994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68.599999999999994</v>
      </c>
      <c r="E84">
        <f>GT!N84</f>
        <v>0</v>
      </c>
      <c r="F84">
        <f t="shared" si="10"/>
        <v>84</v>
      </c>
      <c r="G84">
        <f t="shared" si="11"/>
        <v>68.599999999999994</v>
      </c>
      <c r="H84" s="154"/>
      <c r="I84">
        <f>BRPL_EOD!AC84+BRPL_EOD!AD84</f>
        <v>24.96</v>
      </c>
      <c r="J84">
        <f>BYPL_EOD!AC84+BYPL_EOD!AD84</f>
        <v>16.62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24.88</v>
      </c>
      <c r="N84">
        <f t="shared" si="6"/>
        <v>68.53</v>
      </c>
      <c r="O84" s="154">
        <f t="shared" si="7"/>
        <v>6.9999999999993179E-2</v>
      </c>
      <c r="P84">
        <v>24.985495403472928</v>
      </c>
      <c r="Q84">
        <v>16.636976506639428</v>
      </c>
      <c r="R84">
        <v>0</v>
      </c>
      <c r="S84">
        <v>2.0721144024514806</v>
      </c>
      <c r="T84">
        <v>24.905413687436155</v>
      </c>
      <c r="U84" s="156">
        <f t="shared" si="8"/>
        <v>68.599999999999994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68.599999999999994</v>
      </c>
      <c r="E85">
        <f>GT!N85</f>
        <v>0</v>
      </c>
      <c r="F85">
        <f t="shared" si="10"/>
        <v>84</v>
      </c>
      <c r="G85">
        <f t="shared" si="11"/>
        <v>68.599999999999994</v>
      </c>
      <c r="H85" s="154"/>
      <c r="I85">
        <f>BRPL_EOD!AC85+BRPL_EOD!AD85</f>
        <v>24.96</v>
      </c>
      <c r="J85">
        <f>BYPL_EOD!AC85+BYPL_EOD!AD85</f>
        <v>16.62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24.88</v>
      </c>
      <c r="N85">
        <f t="shared" si="6"/>
        <v>68.53</v>
      </c>
      <c r="O85" s="154">
        <f t="shared" si="7"/>
        <v>6.9999999999993179E-2</v>
      </c>
      <c r="P85">
        <v>24.985495403472928</v>
      </c>
      <c r="Q85">
        <v>16.636976506639428</v>
      </c>
      <c r="R85">
        <v>0</v>
      </c>
      <c r="S85">
        <v>2.0721144024514806</v>
      </c>
      <c r="T85">
        <v>24.905413687436155</v>
      </c>
      <c r="U85" s="156">
        <f t="shared" si="8"/>
        <v>68.599999999999994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68.599999999999994</v>
      </c>
      <c r="E86">
        <f>GT!N86</f>
        <v>0</v>
      </c>
      <c r="F86">
        <f t="shared" si="10"/>
        <v>84</v>
      </c>
      <c r="G86">
        <f t="shared" si="11"/>
        <v>68.599999999999994</v>
      </c>
      <c r="H86" s="154"/>
      <c r="I86">
        <f>BRPL_EOD!AC86+BRPL_EOD!AD86</f>
        <v>24.96</v>
      </c>
      <c r="J86">
        <f>BYPL_EOD!AC86+BYPL_EOD!AD86</f>
        <v>16.62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24.88</v>
      </c>
      <c r="N86">
        <f t="shared" si="6"/>
        <v>68.53</v>
      </c>
      <c r="O86" s="154">
        <f t="shared" si="7"/>
        <v>6.9999999999993179E-2</v>
      </c>
      <c r="P86">
        <v>24.985495403472928</v>
      </c>
      <c r="Q86">
        <v>16.636976506639428</v>
      </c>
      <c r="R86">
        <v>0</v>
      </c>
      <c r="S86">
        <v>2.0721144024514806</v>
      </c>
      <c r="T86">
        <v>24.905413687436155</v>
      </c>
      <c r="U86" s="156">
        <f t="shared" si="8"/>
        <v>68.599999999999994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68.599999999999994</v>
      </c>
      <c r="E87">
        <f>GT!N87</f>
        <v>0</v>
      </c>
      <c r="F87">
        <f t="shared" si="10"/>
        <v>84</v>
      </c>
      <c r="G87">
        <f t="shared" si="11"/>
        <v>68.599999999999994</v>
      </c>
      <c r="H87" s="154"/>
      <c r="I87">
        <f>BRPL_EOD!AC87+BRPL_EOD!AD87</f>
        <v>24.96</v>
      </c>
      <c r="J87">
        <f>BYPL_EOD!AC87+BYPL_EOD!AD87</f>
        <v>16.62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24.88</v>
      </c>
      <c r="N87">
        <f t="shared" si="6"/>
        <v>68.53</v>
      </c>
      <c r="O87" s="154">
        <f t="shared" si="7"/>
        <v>6.9999999999993179E-2</v>
      </c>
      <c r="P87">
        <v>24.985495403472928</v>
      </c>
      <c r="Q87">
        <v>16.636976506639428</v>
      </c>
      <c r="R87">
        <v>0</v>
      </c>
      <c r="S87">
        <v>2.0721144024514806</v>
      </c>
      <c r="T87">
        <v>24.905413687436155</v>
      </c>
      <c r="U87" s="156">
        <f t="shared" si="8"/>
        <v>68.599999999999994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68.599999999999994</v>
      </c>
      <c r="E88">
        <f>GT!N88</f>
        <v>0</v>
      </c>
      <c r="F88">
        <f t="shared" si="10"/>
        <v>84</v>
      </c>
      <c r="G88">
        <f t="shared" si="11"/>
        <v>68.599999999999994</v>
      </c>
      <c r="H88" s="154"/>
      <c r="I88">
        <f>BRPL_EOD!AC88+BRPL_EOD!AD88</f>
        <v>24.96</v>
      </c>
      <c r="J88">
        <f>BYPL_EOD!AC88+BYPL_EOD!AD88</f>
        <v>16.62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24.88</v>
      </c>
      <c r="N88">
        <f t="shared" si="6"/>
        <v>68.53</v>
      </c>
      <c r="O88" s="154">
        <f t="shared" si="7"/>
        <v>6.9999999999993179E-2</v>
      </c>
      <c r="P88">
        <v>24.985495403472928</v>
      </c>
      <c r="Q88">
        <v>16.636976506639428</v>
      </c>
      <c r="R88">
        <v>0</v>
      </c>
      <c r="S88">
        <v>2.0721144024514806</v>
      </c>
      <c r="T88">
        <v>24.905413687436155</v>
      </c>
      <c r="U88" s="156">
        <f t="shared" si="8"/>
        <v>68.599999999999994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68.599999999999994</v>
      </c>
      <c r="E89">
        <f>GT!N89</f>
        <v>0</v>
      </c>
      <c r="F89">
        <f t="shared" si="10"/>
        <v>84</v>
      </c>
      <c r="G89">
        <f t="shared" si="11"/>
        <v>68.599999999999994</v>
      </c>
      <c r="H89" s="154"/>
      <c r="I89">
        <f>BRPL_EOD!AC89+BRPL_EOD!AD89</f>
        <v>24.96</v>
      </c>
      <c r="J89">
        <f>BYPL_EOD!AC89+BYPL_EOD!AD89</f>
        <v>16.62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24.88</v>
      </c>
      <c r="N89">
        <f t="shared" si="6"/>
        <v>68.53</v>
      </c>
      <c r="O89" s="154">
        <f t="shared" si="7"/>
        <v>6.9999999999993179E-2</v>
      </c>
      <c r="P89">
        <v>24.985495403472928</v>
      </c>
      <c r="Q89">
        <v>16.636976506639428</v>
      </c>
      <c r="R89">
        <v>0</v>
      </c>
      <c r="S89">
        <v>2.0721144024514806</v>
      </c>
      <c r="T89">
        <v>24.905413687436155</v>
      </c>
      <c r="U89" s="156">
        <f t="shared" si="8"/>
        <v>68.599999999999994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68.599999999999994</v>
      </c>
      <c r="E90">
        <f>GT!N90</f>
        <v>0</v>
      </c>
      <c r="F90">
        <f t="shared" si="10"/>
        <v>84</v>
      </c>
      <c r="G90">
        <f t="shared" si="11"/>
        <v>68.599999999999994</v>
      </c>
      <c r="H90" s="154"/>
      <c r="I90">
        <f>BRPL_EOD!AC90+BRPL_EOD!AD90</f>
        <v>24.96</v>
      </c>
      <c r="J90">
        <f>BYPL_EOD!AC90+BYPL_EOD!AD90</f>
        <v>16.62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24.88</v>
      </c>
      <c r="N90">
        <f t="shared" si="6"/>
        <v>68.53</v>
      </c>
      <c r="O90" s="154">
        <f t="shared" si="7"/>
        <v>6.9999999999993179E-2</v>
      </c>
      <c r="P90">
        <v>24.985495403472928</v>
      </c>
      <c r="Q90">
        <v>16.636976506639428</v>
      </c>
      <c r="R90">
        <v>0</v>
      </c>
      <c r="S90">
        <v>2.0721144024514806</v>
      </c>
      <c r="T90">
        <v>24.905413687436155</v>
      </c>
      <c r="U90" s="156">
        <f t="shared" si="8"/>
        <v>68.599999999999994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68.599999999999994</v>
      </c>
      <c r="E91">
        <f>GT!N91</f>
        <v>0</v>
      </c>
      <c r="F91">
        <f t="shared" si="10"/>
        <v>84</v>
      </c>
      <c r="G91">
        <f t="shared" si="11"/>
        <v>68.599999999999994</v>
      </c>
      <c r="H91" s="154"/>
      <c r="I91">
        <f>BRPL_EOD!AC91+BRPL_EOD!AD91</f>
        <v>24.96</v>
      </c>
      <c r="J91">
        <f>BYPL_EOD!AC91+BYPL_EOD!AD91</f>
        <v>16.62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24.88</v>
      </c>
      <c r="N91">
        <f t="shared" si="6"/>
        <v>68.53</v>
      </c>
      <c r="O91" s="154">
        <f t="shared" si="7"/>
        <v>6.9999999999993179E-2</v>
      </c>
      <c r="P91">
        <v>24.985495403472928</v>
      </c>
      <c r="Q91">
        <v>16.636976506639428</v>
      </c>
      <c r="R91">
        <v>0</v>
      </c>
      <c r="S91">
        <v>2.0721144024514806</v>
      </c>
      <c r="T91">
        <v>24.905413687436155</v>
      </c>
      <c r="U91" s="156">
        <f t="shared" si="8"/>
        <v>68.599999999999994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68.599999999999994</v>
      </c>
      <c r="E92">
        <f>GT!N92</f>
        <v>0</v>
      </c>
      <c r="F92">
        <f t="shared" si="10"/>
        <v>84</v>
      </c>
      <c r="G92">
        <f t="shared" si="11"/>
        <v>68.599999999999994</v>
      </c>
      <c r="H92" s="154"/>
      <c r="I92">
        <f>BRPL_EOD!AC92+BRPL_EOD!AD92</f>
        <v>24.96</v>
      </c>
      <c r="J92">
        <f>BYPL_EOD!AC92+BYPL_EOD!AD92</f>
        <v>16.62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24.88</v>
      </c>
      <c r="N92">
        <f t="shared" si="6"/>
        <v>68.53</v>
      </c>
      <c r="O92" s="154">
        <f t="shared" si="7"/>
        <v>6.9999999999993179E-2</v>
      </c>
      <c r="P92">
        <v>24.985495403472928</v>
      </c>
      <c r="Q92">
        <v>16.636976506639428</v>
      </c>
      <c r="R92">
        <v>0</v>
      </c>
      <c r="S92">
        <v>2.0721144024514806</v>
      </c>
      <c r="T92">
        <v>24.905413687436155</v>
      </c>
      <c r="U92" s="156">
        <f t="shared" si="8"/>
        <v>68.599999999999994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68.599999999999994</v>
      </c>
      <c r="E93">
        <f>GT!N93</f>
        <v>0</v>
      </c>
      <c r="F93">
        <f t="shared" si="10"/>
        <v>84</v>
      </c>
      <c r="G93">
        <f t="shared" si="11"/>
        <v>68.599999999999994</v>
      </c>
      <c r="H93" s="154"/>
      <c r="I93">
        <f>BRPL_EOD!AC93+BRPL_EOD!AD93</f>
        <v>24.96</v>
      </c>
      <c r="J93">
        <f>BYPL_EOD!AC93+BYPL_EOD!AD93</f>
        <v>16.62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24.88</v>
      </c>
      <c r="N93">
        <f t="shared" si="6"/>
        <v>68.53</v>
      </c>
      <c r="O93" s="154">
        <f t="shared" si="7"/>
        <v>6.9999999999993179E-2</v>
      </c>
      <c r="P93">
        <v>24.985495403472928</v>
      </c>
      <c r="Q93">
        <v>16.636976506639428</v>
      </c>
      <c r="R93">
        <v>0</v>
      </c>
      <c r="S93">
        <v>2.0721144024514806</v>
      </c>
      <c r="T93">
        <v>24.905413687436155</v>
      </c>
      <c r="U93" s="156">
        <f t="shared" si="8"/>
        <v>68.599999999999994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68.599999999999994</v>
      </c>
      <c r="E94">
        <f>GT!N94</f>
        <v>0</v>
      </c>
      <c r="F94">
        <f t="shared" si="10"/>
        <v>84</v>
      </c>
      <c r="G94">
        <f t="shared" si="11"/>
        <v>68.599999999999994</v>
      </c>
      <c r="H94" s="154"/>
      <c r="I94">
        <f>BRPL_EOD!AC94+BRPL_EOD!AD94</f>
        <v>24.96</v>
      </c>
      <c r="J94">
        <f>BYPL_EOD!AC94+BYPL_EOD!AD94</f>
        <v>16.62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24.88</v>
      </c>
      <c r="N94">
        <f t="shared" si="6"/>
        <v>68.53</v>
      </c>
      <c r="O94" s="154">
        <f t="shared" si="7"/>
        <v>6.9999999999993179E-2</v>
      </c>
      <c r="P94">
        <v>24.985495403472928</v>
      </c>
      <c r="Q94">
        <v>16.636976506639428</v>
      </c>
      <c r="R94">
        <v>0</v>
      </c>
      <c r="S94">
        <v>2.0721144024514806</v>
      </c>
      <c r="T94">
        <v>24.905413687436155</v>
      </c>
      <c r="U94" s="156">
        <f t="shared" si="8"/>
        <v>68.599999999999994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68.599999999999994</v>
      </c>
      <c r="E95">
        <f>GT!N95</f>
        <v>0</v>
      </c>
      <c r="F95">
        <f t="shared" si="10"/>
        <v>84</v>
      </c>
      <c r="G95">
        <f t="shared" si="11"/>
        <v>68.599999999999994</v>
      </c>
      <c r="H95" s="154"/>
      <c r="I95">
        <f>BRPL_EOD!AC95+BRPL_EOD!AD95</f>
        <v>24.96</v>
      </c>
      <c r="J95">
        <f>BYPL_EOD!AC95+BYPL_EOD!AD95</f>
        <v>16.62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24.88</v>
      </c>
      <c r="N95">
        <f t="shared" si="6"/>
        <v>68.53</v>
      </c>
      <c r="O95" s="154">
        <f t="shared" si="7"/>
        <v>6.9999999999993179E-2</v>
      </c>
      <c r="P95">
        <v>24.985495403472928</v>
      </c>
      <c r="Q95">
        <v>16.636976506639428</v>
      </c>
      <c r="R95">
        <v>0</v>
      </c>
      <c r="S95">
        <v>2.0721144024514806</v>
      </c>
      <c r="T95">
        <v>24.905413687436155</v>
      </c>
      <c r="U95" s="156">
        <f t="shared" si="8"/>
        <v>68.599999999999994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68.599999999999994</v>
      </c>
      <c r="E96">
        <f>GT!N96</f>
        <v>0</v>
      </c>
      <c r="F96">
        <f t="shared" si="10"/>
        <v>84</v>
      </c>
      <c r="G96">
        <f t="shared" si="11"/>
        <v>68.599999999999994</v>
      </c>
      <c r="H96" s="154"/>
      <c r="I96">
        <f>BRPL_EOD!AC96+BRPL_EOD!AD96</f>
        <v>24.96</v>
      </c>
      <c r="J96">
        <f>BYPL_EOD!AC96+BYPL_EOD!AD96</f>
        <v>16.62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24.88</v>
      </c>
      <c r="N96">
        <f t="shared" si="6"/>
        <v>68.53</v>
      </c>
      <c r="O96" s="154">
        <f t="shared" si="7"/>
        <v>6.9999999999993179E-2</v>
      </c>
      <c r="P96">
        <v>24.985495403472928</v>
      </c>
      <c r="Q96">
        <v>16.636976506639428</v>
      </c>
      <c r="R96">
        <v>0</v>
      </c>
      <c r="S96">
        <v>2.0721144024514806</v>
      </c>
      <c r="T96">
        <v>24.905413687436155</v>
      </c>
      <c r="U96" s="156">
        <f t="shared" si="8"/>
        <v>68.599999999999994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68.599999999999994</v>
      </c>
      <c r="E97">
        <f>GT!N97</f>
        <v>0</v>
      </c>
      <c r="F97">
        <f t="shared" si="10"/>
        <v>84</v>
      </c>
      <c r="G97">
        <f t="shared" si="11"/>
        <v>68.599999999999994</v>
      </c>
      <c r="H97" s="154"/>
      <c r="I97">
        <f>BRPL_EOD!AC97+BRPL_EOD!AD97</f>
        <v>24.96</v>
      </c>
      <c r="J97">
        <f>BYPL_EOD!AC97+BYPL_EOD!AD97</f>
        <v>16.62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24.88</v>
      </c>
      <c r="N97">
        <f t="shared" si="6"/>
        <v>68.53</v>
      </c>
      <c r="O97" s="154">
        <f t="shared" si="7"/>
        <v>6.9999999999993179E-2</v>
      </c>
      <c r="P97">
        <v>24.985495403472928</v>
      </c>
      <c r="Q97">
        <v>16.636976506639428</v>
      </c>
      <c r="R97">
        <v>0</v>
      </c>
      <c r="S97">
        <v>2.0721144024514806</v>
      </c>
      <c r="T97">
        <v>24.905413687436155</v>
      </c>
      <c r="U97" s="156">
        <f t="shared" si="8"/>
        <v>68.599999999999994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68.599999999999994</v>
      </c>
      <c r="E98">
        <f>GT!N98</f>
        <v>0</v>
      </c>
      <c r="F98">
        <f t="shared" si="10"/>
        <v>84</v>
      </c>
      <c r="G98">
        <f t="shared" si="11"/>
        <v>68.599999999999994</v>
      </c>
      <c r="H98" s="154"/>
      <c r="I98">
        <f>BRPL_EOD!AC98+BRPL_EOD!AD98</f>
        <v>24.96</v>
      </c>
      <c r="J98">
        <f>BYPL_EOD!AC98+BYPL_EOD!AD98</f>
        <v>16.62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24.88</v>
      </c>
      <c r="N98">
        <f t="shared" si="6"/>
        <v>68.53</v>
      </c>
      <c r="O98" s="154">
        <f t="shared" si="7"/>
        <v>6.9999999999993179E-2</v>
      </c>
      <c r="P98">
        <v>24.985495403472928</v>
      </c>
      <c r="Q98">
        <v>16.636976506639428</v>
      </c>
      <c r="R98">
        <v>0</v>
      </c>
      <c r="S98">
        <v>2.0721144024514806</v>
      </c>
      <c r="T98">
        <v>24.905413687436155</v>
      </c>
      <c r="U98" s="156">
        <f t="shared" si="8"/>
        <v>68.599999999999994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0.21</v>
      </c>
      <c r="D99" s="156">
        <f t="shared" si="12"/>
        <v>1.6269500000000034</v>
      </c>
      <c r="E99" s="156">
        <f t="shared" si="12"/>
        <v>0</v>
      </c>
      <c r="F99" s="156">
        <f t="shared" si="12"/>
        <v>2.226</v>
      </c>
      <c r="G99" s="156">
        <f t="shared" si="12"/>
        <v>1.6269500000000034</v>
      </c>
      <c r="H99" s="156"/>
      <c r="I99" s="156">
        <f t="shared" si="12"/>
        <v>0.38117499999999999</v>
      </c>
      <c r="J99" s="156">
        <f t="shared" si="12"/>
        <v>0.33084749999999963</v>
      </c>
      <c r="K99" s="156">
        <f t="shared" si="12"/>
        <v>0</v>
      </c>
      <c r="L99" s="156">
        <f t="shared" si="12"/>
        <v>4.7327500000000002E-2</v>
      </c>
      <c r="M99" s="156">
        <f t="shared" si="12"/>
        <v>0.88583750000000028</v>
      </c>
      <c r="N99" s="156">
        <f t="shared" si="12"/>
        <v>1.6451874999999991</v>
      </c>
      <c r="O99" s="156">
        <f t="shared" si="12"/>
        <v>-1.8237500000000129E-2</v>
      </c>
      <c r="P99" s="156">
        <f t="shared" si="12"/>
        <v>0.37921869402513503</v>
      </c>
      <c r="Q99" s="156">
        <f t="shared" si="12"/>
        <v>0.32727592731471228</v>
      </c>
      <c r="R99" s="156">
        <f t="shared" si="12"/>
        <v>0</v>
      </c>
      <c r="S99" s="156">
        <f t="shared" si="12"/>
        <v>4.6942550387602963E-2</v>
      </c>
      <c r="T99" s="156">
        <f t="shared" si="12"/>
        <v>0.8735128282725495</v>
      </c>
      <c r="U99" s="156">
        <f t="shared" si="12"/>
        <v>1.6269500000000034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188.20000000000002</v>
      </c>
      <c r="E3">
        <f>BAWANA!AM3</f>
        <v>0</v>
      </c>
      <c r="F3">
        <f>(B3+C3)*0.8</f>
        <v>256</v>
      </c>
      <c r="G3">
        <f>(D3+E3)</f>
        <v>188.20000000000002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-63.400000000000006</v>
      </c>
      <c r="P3">
        <v>73.821375198728134</v>
      </c>
      <c r="Q3">
        <v>36.996709062003177</v>
      </c>
      <c r="R3">
        <v>4.3160333863275042</v>
      </c>
      <c r="S3">
        <v>21.490405405405404</v>
      </c>
      <c r="T3">
        <v>51.575476947535776</v>
      </c>
      <c r="U3" s="156">
        <f t="shared" ref="U3:U66" si="2">SUM(P3:T3)</f>
        <v>188.2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251.60000000000002</v>
      </c>
      <c r="E11">
        <f>BAWANA!AM11</f>
        <v>0</v>
      </c>
      <c r="F11">
        <f t="shared" si="4"/>
        <v>256</v>
      </c>
      <c r="G11">
        <f t="shared" si="5"/>
        <v>251.60000000000002</v>
      </c>
      <c r="H11" s="154"/>
      <c r="I11">
        <f>BRPL_EOD!AK11+BRPL_EOD!AL11</f>
        <v>98.69</v>
      </c>
      <c r="J11">
        <f>BYPL_EOD!AK11+BYPL_EOD!AL11</f>
        <v>49.46</v>
      </c>
      <c r="K11">
        <f>MES_EOD!AK11+MES_EOD!AL11</f>
        <v>5.77</v>
      </c>
      <c r="L11">
        <f>NDMC_EOD!AK11+NDMC_EOD!AL11</f>
        <v>28.73</v>
      </c>
      <c r="M11">
        <f>TPDDL_EOD!AK11+TPDDL_EOD!AL11</f>
        <v>68.95</v>
      </c>
      <c r="N11">
        <f t="shared" si="0"/>
        <v>251.60000000000002</v>
      </c>
      <c r="O11" s="154">
        <f t="shared" si="1"/>
        <v>0</v>
      </c>
      <c r="P11">
        <v>98.69</v>
      </c>
      <c r="Q11">
        <v>49.46</v>
      </c>
      <c r="R11">
        <v>5.77</v>
      </c>
      <c r="S11">
        <v>28.73</v>
      </c>
      <c r="T11">
        <v>68.95</v>
      </c>
      <c r="U11" s="156">
        <f t="shared" si="2"/>
        <v>251.60000000000002</v>
      </c>
      <c r="V11" s="154">
        <f t="shared" si="3"/>
        <v>0</v>
      </c>
      <c r="Y11">
        <f>BAWANA!AW11+BAWANA!AX11</f>
        <v>31.7</v>
      </c>
      <c r="Z11">
        <f>BAWANA!BD11+BAWANA!BE11</f>
        <v>31.7</v>
      </c>
      <c r="AA11">
        <f>BAWANA!X11+BAWANA!Y11</f>
        <v>31.7</v>
      </c>
      <c r="AB11">
        <f>BAWANA!AE11+BAWANA!AF11</f>
        <v>31.7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251.60000000000002</v>
      </c>
      <c r="E12">
        <f>BAWANA!AM12</f>
        <v>0</v>
      </c>
      <c r="F12">
        <f t="shared" si="4"/>
        <v>256</v>
      </c>
      <c r="G12">
        <f t="shared" si="5"/>
        <v>251.60000000000002</v>
      </c>
      <c r="H12" s="154"/>
      <c r="I12">
        <f>BRPL_EOD!AK12+BRPL_EOD!AL12</f>
        <v>98.69</v>
      </c>
      <c r="J12">
        <f>BYPL_EOD!AK12+BYPL_EOD!AL12</f>
        <v>49.46</v>
      </c>
      <c r="K12">
        <f>MES_EOD!AK12+MES_EOD!AL12</f>
        <v>5.77</v>
      </c>
      <c r="L12">
        <f>NDMC_EOD!AK12+NDMC_EOD!AL12</f>
        <v>28.73</v>
      </c>
      <c r="M12">
        <f>TPDDL_EOD!AK12+TPDDL_EOD!AL12</f>
        <v>68.95</v>
      </c>
      <c r="N12">
        <f t="shared" si="0"/>
        <v>251.60000000000002</v>
      </c>
      <c r="O12" s="154">
        <f t="shared" si="1"/>
        <v>0</v>
      </c>
      <c r="P12">
        <v>98.69</v>
      </c>
      <c r="Q12">
        <v>49.46</v>
      </c>
      <c r="R12">
        <v>5.77</v>
      </c>
      <c r="S12">
        <v>28.73</v>
      </c>
      <c r="T12">
        <v>68.95</v>
      </c>
      <c r="U12" s="156">
        <f t="shared" si="2"/>
        <v>251.60000000000002</v>
      </c>
      <c r="V12" s="154">
        <f t="shared" si="3"/>
        <v>0</v>
      </c>
      <c r="Y12">
        <f>BAWANA!AW12+BAWANA!AX12</f>
        <v>31.7</v>
      </c>
      <c r="Z12">
        <f>BAWANA!BD12+BAWANA!BE12</f>
        <v>31.7</v>
      </c>
      <c r="AA12">
        <f>BAWANA!X12+BAWANA!Y12</f>
        <v>31.7</v>
      </c>
      <c r="AB12">
        <f>BAWANA!AE12+BAWANA!AF12</f>
        <v>31.7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98.06</v>
      </c>
      <c r="J13">
        <f>BYPL_EOD!AK13+BYPL_EOD!AL13</f>
        <v>49.14</v>
      </c>
      <c r="K13">
        <f>MES_EOD!AK13+MES_EOD!AL13</f>
        <v>7.74</v>
      </c>
      <c r="L13">
        <f>NDMC_EOD!AK13+NDMC_EOD!AL13</f>
        <v>28.55</v>
      </c>
      <c r="M13">
        <f>TPDDL_EOD!AK13+TPDDL_EOD!AL13</f>
        <v>68.510000000000005</v>
      </c>
      <c r="N13">
        <f t="shared" si="0"/>
        <v>252</v>
      </c>
      <c r="O13" s="154">
        <f t="shared" si="1"/>
        <v>0</v>
      </c>
      <c r="P13">
        <v>98.06</v>
      </c>
      <c r="Q13">
        <v>49.14</v>
      </c>
      <c r="R13">
        <v>7.74</v>
      </c>
      <c r="S13">
        <v>28.55</v>
      </c>
      <c r="T13">
        <v>68.510000000000005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</v>
      </c>
      <c r="E14">
        <f>BAWANA!AM14</f>
        <v>0</v>
      </c>
      <c r="F14">
        <f t="shared" si="4"/>
        <v>256</v>
      </c>
      <c r="G14">
        <f t="shared" si="5"/>
        <v>252</v>
      </c>
      <c r="H14" s="154"/>
      <c r="I14">
        <f>BRPL_EOD!AK14+BRPL_EOD!AL14</f>
        <v>98.06</v>
      </c>
      <c r="J14">
        <f>BYPL_EOD!AK14+BYPL_EOD!AL14</f>
        <v>49.14</v>
      </c>
      <c r="K14">
        <f>MES_EOD!AK14+MES_EOD!AL14</f>
        <v>7.74</v>
      </c>
      <c r="L14">
        <f>NDMC_EOD!AK14+NDMC_EOD!AL14</f>
        <v>28.55</v>
      </c>
      <c r="M14">
        <f>TPDDL_EOD!AK14+TPDDL_EOD!AL14</f>
        <v>68.510000000000005</v>
      </c>
      <c r="N14">
        <f t="shared" si="0"/>
        <v>252</v>
      </c>
      <c r="O14" s="154">
        <f t="shared" si="1"/>
        <v>0</v>
      </c>
      <c r="P14">
        <v>98.06</v>
      </c>
      <c r="Q14">
        <v>49.14</v>
      </c>
      <c r="R14">
        <v>7.74</v>
      </c>
      <c r="S14">
        <v>28.55</v>
      </c>
      <c r="T14">
        <v>68.510000000000005</v>
      </c>
      <c r="U14" s="156">
        <f t="shared" si="2"/>
        <v>252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98.06</v>
      </c>
      <c r="J15">
        <f>BYPL_EOD!AK15+BYPL_EOD!AL15</f>
        <v>49.14</v>
      </c>
      <c r="K15">
        <f>MES_EOD!AK15+MES_EOD!AL15</f>
        <v>7.74</v>
      </c>
      <c r="L15">
        <f>NDMC_EOD!AK15+NDMC_EOD!AL15</f>
        <v>28.55</v>
      </c>
      <c r="M15">
        <f>TPDDL_EOD!AK15+TPDDL_EOD!AL15</f>
        <v>68.510000000000005</v>
      </c>
      <c r="N15">
        <f t="shared" si="0"/>
        <v>252</v>
      </c>
      <c r="O15" s="154">
        <f t="shared" si="1"/>
        <v>0</v>
      </c>
      <c r="P15">
        <v>98.06</v>
      </c>
      <c r="Q15">
        <v>49.14</v>
      </c>
      <c r="R15">
        <v>7.74</v>
      </c>
      <c r="S15">
        <v>28.55</v>
      </c>
      <c r="T15">
        <v>68.510000000000005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</v>
      </c>
      <c r="E16">
        <f>BAWANA!AM16</f>
        <v>0</v>
      </c>
      <c r="F16">
        <f t="shared" si="4"/>
        <v>256</v>
      </c>
      <c r="G16">
        <f t="shared" si="5"/>
        <v>252</v>
      </c>
      <c r="H16" s="154"/>
      <c r="I16">
        <f>BRPL_EOD!AK16+BRPL_EOD!AL16</f>
        <v>98.06</v>
      </c>
      <c r="J16">
        <f>BYPL_EOD!AK16+BYPL_EOD!AL16</f>
        <v>49.14</v>
      </c>
      <c r="K16">
        <f>MES_EOD!AK16+MES_EOD!AL16</f>
        <v>7.74</v>
      </c>
      <c r="L16">
        <f>NDMC_EOD!AK16+NDMC_EOD!AL16</f>
        <v>28.55</v>
      </c>
      <c r="M16">
        <f>TPDDL_EOD!AK16+TPDDL_EOD!AL16</f>
        <v>68.510000000000005</v>
      </c>
      <c r="N16">
        <f t="shared" si="0"/>
        <v>252</v>
      </c>
      <c r="O16" s="154">
        <f t="shared" si="1"/>
        <v>0</v>
      </c>
      <c r="P16">
        <v>98.06</v>
      </c>
      <c r="Q16">
        <v>49.14</v>
      </c>
      <c r="R16">
        <v>7.74</v>
      </c>
      <c r="S16">
        <v>28.55</v>
      </c>
      <c r="T16">
        <v>68.510000000000005</v>
      </c>
      <c r="U16" s="156">
        <f t="shared" si="2"/>
        <v>252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</v>
      </c>
      <c r="E17">
        <f>BAWANA!AM17</f>
        <v>0</v>
      </c>
      <c r="F17">
        <f t="shared" si="4"/>
        <v>256</v>
      </c>
      <c r="G17">
        <f t="shared" si="5"/>
        <v>252</v>
      </c>
      <c r="H17" s="154"/>
      <c r="I17">
        <f>BRPL_EOD!AK17+BRPL_EOD!AL17</f>
        <v>98.06</v>
      </c>
      <c r="J17">
        <f>BYPL_EOD!AK17+BYPL_EOD!AL17</f>
        <v>49.14</v>
      </c>
      <c r="K17">
        <f>MES_EOD!AK17+MES_EOD!AL17</f>
        <v>7.74</v>
      </c>
      <c r="L17">
        <f>NDMC_EOD!AK17+NDMC_EOD!AL17</f>
        <v>28.55</v>
      </c>
      <c r="M17">
        <f>TPDDL_EOD!AK17+TPDDL_EOD!AL17</f>
        <v>68.510000000000005</v>
      </c>
      <c r="N17">
        <f t="shared" si="0"/>
        <v>252</v>
      </c>
      <c r="O17" s="154">
        <f t="shared" si="1"/>
        <v>0</v>
      </c>
      <c r="P17">
        <v>98.06</v>
      </c>
      <c r="Q17">
        <v>49.14</v>
      </c>
      <c r="R17">
        <v>7.74</v>
      </c>
      <c r="S17">
        <v>28.55</v>
      </c>
      <c r="T17">
        <v>68.510000000000005</v>
      </c>
      <c r="U17" s="156">
        <f t="shared" si="2"/>
        <v>252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</v>
      </c>
      <c r="E18">
        <f>BAWANA!AM18</f>
        <v>0</v>
      </c>
      <c r="F18">
        <f t="shared" si="4"/>
        <v>256</v>
      </c>
      <c r="G18">
        <f t="shared" si="5"/>
        <v>252</v>
      </c>
      <c r="H18" s="154"/>
      <c r="I18">
        <f>BRPL_EOD!AK18+BRPL_EOD!AL18</f>
        <v>98.06</v>
      </c>
      <c r="J18">
        <f>BYPL_EOD!AK18+BYPL_EOD!AL18</f>
        <v>49.14</v>
      </c>
      <c r="K18">
        <f>MES_EOD!AK18+MES_EOD!AL18</f>
        <v>7.74</v>
      </c>
      <c r="L18">
        <f>NDMC_EOD!AK18+NDMC_EOD!AL18</f>
        <v>28.55</v>
      </c>
      <c r="M18">
        <f>TPDDL_EOD!AK18+TPDDL_EOD!AL18</f>
        <v>68.510000000000005</v>
      </c>
      <c r="N18">
        <f t="shared" si="0"/>
        <v>252</v>
      </c>
      <c r="O18" s="154">
        <f t="shared" si="1"/>
        <v>0</v>
      </c>
      <c r="P18">
        <v>98.06</v>
      </c>
      <c r="Q18">
        <v>49.14</v>
      </c>
      <c r="R18">
        <v>7.74</v>
      </c>
      <c r="S18">
        <v>28.55</v>
      </c>
      <c r="T18">
        <v>68.510000000000005</v>
      </c>
      <c r="U18" s="156">
        <f t="shared" si="2"/>
        <v>252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98.06</v>
      </c>
      <c r="J19">
        <f>BYPL_EOD!AK19+BYPL_EOD!AL19</f>
        <v>49.14</v>
      </c>
      <c r="K19">
        <f>MES_EOD!AK19+MES_EOD!AL19</f>
        <v>7.74</v>
      </c>
      <c r="L19">
        <f>NDMC_EOD!AK19+NDMC_EOD!AL19</f>
        <v>28.55</v>
      </c>
      <c r="M19">
        <f>TPDDL_EOD!AK19+TPDDL_EOD!AL19</f>
        <v>68.510000000000005</v>
      </c>
      <c r="N19">
        <f t="shared" si="0"/>
        <v>252</v>
      </c>
      <c r="O19" s="154">
        <f t="shared" si="1"/>
        <v>0</v>
      </c>
      <c r="P19">
        <v>98.06</v>
      </c>
      <c r="Q19">
        <v>49.14</v>
      </c>
      <c r="R19">
        <v>7.74</v>
      </c>
      <c r="S19">
        <v>28.55</v>
      </c>
      <c r="T19">
        <v>68.510000000000005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</v>
      </c>
      <c r="E20">
        <f>BAWANA!AM20</f>
        <v>0</v>
      </c>
      <c r="F20">
        <f t="shared" si="4"/>
        <v>256</v>
      </c>
      <c r="G20">
        <f t="shared" si="5"/>
        <v>252</v>
      </c>
      <c r="H20" s="154"/>
      <c r="I20">
        <f>BRPL_EOD!AK20+BRPL_EOD!AL20</f>
        <v>98.06</v>
      </c>
      <c r="J20">
        <f>BYPL_EOD!AK20+BYPL_EOD!AL20</f>
        <v>49.14</v>
      </c>
      <c r="K20">
        <f>MES_EOD!AK20+MES_EOD!AL20</f>
        <v>7.74</v>
      </c>
      <c r="L20">
        <f>NDMC_EOD!AK20+NDMC_EOD!AL20</f>
        <v>28.55</v>
      </c>
      <c r="M20">
        <f>TPDDL_EOD!AK20+TPDDL_EOD!AL20</f>
        <v>68.510000000000005</v>
      </c>
      <c r="N20">
        <f t="shared" si="0"/>
        <v>252</v>
      </c>
      <c r="O20" s="154">
        <f t="shared" si="1"/>
        <v>0</v>
      </c>
      <c r="P20">
        <v>98.06</v>
      </c>
      <c r="Q20">
        <v>49.14</v>
      </c>
      <c r="R20">
        <v>7.74</v>
      </c>
      <c r="S20">
        <v>28.55</v>
      </c>
      <c r="T20">
        <v>68.510000000000005</v>
      </c>
      <c r="U20" s="156">
        <f t="shared" si="2"/>
        <v>252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98.06</v>
      </c>
      <c r="J21">
        <f>BYPL_EOD!AK21+BYPL_EOD!AL21</f>
        <v>49.14</v>
      </c>
      <c r="K21">
        <f>MES_EOD!AK21+MES_EOD!AL21</f>
        <v>7.74</v>
      </c>
      <c r="L21">
        <f>NDMC_EOD!AK21+NDMC_EOD!AL21</f>
        <v>28.55</v>
      </c>
      <c r="M21">
        <f>TPDDL_EOD!AK21+TPDDL_EOD!AL21</f>
        <v>68.510000000000005</v>
      </c>
      <c r="N21">
        <f t="shared" si="0"/>
        <v>252</v>
      </c>
      <c r="O21" s="154">
        <f t="shared" si="1"/>
        <v>0</v>
      </c>
      <c r="P21">
        <v>98.06</v>
      </c>
      <c r="Q21">
        <v>49.14</v>
      </c>
      <c r="R21">
        <v>7.74</v>
      </c>
      <c r="S21">
        <v>28.55</v>
      </c>
      <c r="T21">
        <v>68.510000000000005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98.06</v>
      </c>
      <c r="J22">
        <f>BYPL_EOD!AK22+BYPL_EOD!AL22</f>
        <v>49.14</v>
      </c>
      <c r="K22">
        <f>MES_EOD!AK22+MES_EOD!AL22</f>
        <v>7.74</v>
      </c>
      <c r="L22">
        <f>NDMC_EOD!AK22+NDMC_EOD!AL22</f>
        <v>28.55</v>
      </c>
      <c r="M22">
        <f>TPDDL_EOD!AK22+TPDDL_EOD!AL22</f>
        <v>68.510000000000005</v>
      </c>
      <c r="N22">
        <f t="shared" si="0"/>
        <v>252</v>
      </c>
      <c r="O22" s="154">
        <f t="shared" si="1"/>
        <v>0</v>
      </c>
      <c r="P22">
        <v>98.06</v>
      </c>
      <c r="Q22">
        <v>49.14</v>
      </c>
      <c r="R22">
        <v>7.74</v>
      </c>
      <c r="S22">
        <v>28.55</v>
      </c>
      <c r="T22">
        <v>68.510000000000005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7.74</v>
      </c>
      <c r="L23">
        <f>NDMC_EOD!AK23+NDMC_EOD!AL23</f>
        <v>28.55</v>
      </c>
      <c r="M23">
        <f>TPDDL_EOD!AK23+TPDDL_EOD!AL23</f>
        <v>68.510000000000005</v>
      </c>
      <c r="N23">
        <f t="shared" si="0"/>
        <v>252</v>
      </c>
      <c r="O23" s="154">
        <f t="shared" si="1"/>
        <v>0</v>
      </c>
      <c r="P23">
        <v>98.06</v>
      </c>
      <c r="Q23">
        <v>49.14</v>
      </c>
      <c r="R23">
        <v>7.74</v>
      </c>
      <c r="S23">
        <v>28.55</v>
      </c>
      <c r="T23">
        <v>68.510000000000005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7.74</v>
      </c>
      <c r="L24">
        <f>NDMC_EOD!AK24+NDMC_EOD!AL24</f>
        <v>28.55</v>
      </c>
      <c r="M24">
        <f>TPDDL_EOD!AK24+TPDDL_EOD!AL24</f>
        <v>68.510000000000005</v>
      </c>
      <c r="N24">
        <f t="shared" si="0"/>
        <v>252</v>
      </c>
      <c r="O24" s="154">
        <f t="shared" si="1"/>
        <v>0</v>
      </c>
      <c r="P24">
        <v>98.06</v>
      </c>
      <c r="Q24">
        <v>49.14</v>
      </c>
      <c r="R24">
        <v>7.74</v>
      </c>
      <c r="S24">
        <v>28.55</v>
      </c>
      <c r="T24">
        <v>68.510000000000005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7.74</v>
      </c>
      <c r="L25">
        <f>NDMC_EOD!AK25+NDMC_EOD!AL25</f>
        <v>28.55</v>
      </c>
      <c r="M25">
        <f>TPDDL_EOD!AK25+TPDDL_EOD!AL25</f>
        <v>68.510000000000005</v>
      </c>
      <c r="N25">
        <f t="shared" si="0"/>
        <v>252</v>
      </c>
      <c r="O25" s="154">
        <f t="shared" si="1"/>
        <v>0</v>
      </c>
      <c r="P25">
        <v>98.06</v>
      </c>
      <c r="Q25">
        <v>49.14</v>
      </c>
      <c r="R25">
        <v>7.74</v>
      </c>
      <c r="S25">
        <v>28.55</v>
      </c>
      <c r="T25">
        <v>68.510000000000005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7.74</v>
      </c>
      <c r="L26">
        <f>NDMC_EOD!AK26+NDMC_EOD!AL26</f>
        <v>28.55</v>
      </c>
      <c r="M26">
        <f>TPDDL_EOD!AK26+TPDDL_EOD!AL26</f>
        <v>68.510000000000005</v>
      </c>
      <c r="N26">
        <f t="shared" si="0"/>
        <v>252</v>
      </c>
      <c r="O26" s="154">
        <f t="shared" si="1"/>
        <v>0</v>
      </c>
      <c r="P26">
        <v>98.06</v>
      </c>
      <c r="Q26">
        <v>49.14</v>
      </c>
      <c r="R26">
        <v>7.74</v>
      </c>
      <c r="S26">
        <v>28.55</v>
      </c>
      <c r="T26">
        <v>68.510000000000005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7.74</v>
      </c>
      <c r="L27">
        <f>NDMC_EOD!AK27+NDMC_EOD!AL27</f>
        <v>28.55</v>
      </c>
      <c r="M27">
        <f>TPDDL_EOD!AK27+TPDDL_EOD!AL27</f>
        <v>68.510000000000005</v>
      </c>
      <c r="N27">
        <f t="shared" si="0"/>
        <v>252</v>
      </c>
      <c r="O27" s="154">
        <f t="shared" si="1"/>
        <v>0</v>
      </c>
      <c r="P27">
        <v>98.06</v>
      </c>
      <c r="Q27">
        <v>49.14</v>
      </c>
      <c r="R27">
        <v>7.74</v>
      </c>
      <c r="S27">
        <v>28.55</v>
      </c>
      <c r="T27">
        <v>68.510000000000005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7.74</v>
      </c>
      <c r="L28">
        <f>NDMC_EOD!AK28+NDMC_EOD!AL28</f>
        <v>28.55</v>
      </c>
      <c r="M28">
        <f>TPDDL_EOD!AK28+TPDDL_EOD!AL28</f>
        <v>68.510000000000005</v>
      </c>
      <c r="N28">
        <f t="shared" si="0"/>
        <v>252</v>
      </c>
      <c r="O28" s="154">
        <f t="shared" si="1"/>
        <v>0</v>
      </c>
      <c r="P28">
        <v>98.06</v>
      </c>
      <c r="Q28">
        <v>49.14</v>
      </c>
      <c r="R28">
        <v>7.74</v>
      </c>
      <c r="S28">
        <v>28.55</v>
      </c>
      <c r="T28">
        <v>68.510000000000005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7.74</v>
      </c>
      <c r="L29">
        <f>NDMC_EOD!AK29+NDMC_EOD!AL29</f>
        <v>28.55</v>
      </c>
      <c r="M29">
        <f>TPDDL_EOD!AK29+TPDDL_EOD!AL29</f>
        <v>68.510000000000005</v>
      </c>
      <c r="N29">
        <f t="shared" si="0"/>
        <v>252</v>
      </c>
      <c r="O29" s="154">
        <f t="shared" si="1"/>
        <v>0</v>
      </c>
      <c r="P29">
        <v>98.06</v>
      </c>
      <c r="Q29">
        <v>49.14</v>
      </c>
      <c r="R29">
        <v>7.74</v>
      </c>
      <c r="S29">
        <v>28.55</v>
      </c>
      <c r="T29">
        <v>68.510000000000005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7.74</v>
      </c>
      <c r="L30">
        <f>NDMC_EOD!AK30+NDMC_EOD!AL30</f>
        <v>28.55</v>
      </c>
      <c r="M30">
        <f>TPDDL_EOD!AK30+TPDDL_EOD!AL30</f>
        <v>68.510000000000005</v>
      </c>
      <c r="N30">
        <f t="shared" si="0"/>
        <v>252</v>
      </c>
      <c r="O30" s="154">
        <f t="shared" si="1"/>
        <v>0</v>
      </c>
      <c r="P30">
        <v>98.06</v>
      </c>
      <c r="Q30">
        <v>49.14</v>
      </c>
      <c r="R30">
        <v>7.74</v>
      </c>
      <c r="S30">
        <v>28.55</v>
      </c>
      <c r="T30">
        <v>68.510000000000005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7.74</v>
      </c>
      <c r="L31">
        <f>NDMC_EOD!AK31+NDMC_EOD!AL31</f>
        <v>28.55</v>
      </c>
      <c r="M31">
        <f>TPDDL_EOD!AK31+TPDDL_EOD!AL31</f>
        <v>68.510000000000005</v>
      </c>
      <c r="N31">
        <f t="shared" si="0"/>
        <v>252</v>
      </c>
      <c r="O31" s="154">
        <f t="shared" si="1"/>
        <v>0</v>
      </c>
      <c r="P31">
        <v>98.06</v>
      </c>
      <c r="Q31">
        <v>49.14</v>
      </c>
      <c r="R31">
        <v>7.74</v>
      </c>
      <c r="S31">
        <v>28.55</v>
      </c>
      <c r="T31">
        <v>68.510000000000005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7.74</v>
      </c>
      <c r="L32">
        <f>NDMC_EOD!AK32+NDMC_EOD!AL32</f>
        <v>28.55</v>
      </c>
      <c r="M32">
        <f>TPDDL_EOD!AK32+TPDDL_EOD!AL32</f>
        <v>68.510000000000005</v>
      </c>
      <c r="N32">
        <f t="shared" si="0"/>
        <v>252</v>
      </c>
      <c r="O32" s="154">
        <f t="shared" si="1"/>
        <v>0</v>
      </c>
      <c r="P32">
        <v>98.06</v>
      </c>
      <c r="Q32">
        <v>49.14</v>
      </c>
      <c r="R32">
        <v>7.74</v>
      </c>
      <c r="S32">
        <v>28.55</v>
      </c>
      <c r="T32">
        <v>68.510000000000005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7.74</v>
      </c>
      <c r="L33">
        <f>NDMC_EOD!AK33+NDMC_EOD!AL33</f>
        <v>28.55</v>
      </c>
      <c r="M33">
        <f>TPDDL_EOD!AK33+TPDDL_EOD!AL33</f>
        <v>68.510000000000005</v>
      </c>
      <c r="N33">
        <f t="shared" si="0"/>
        <v>252</v>
      </c>
      <c r="O33" s="154">
        <f t="shared" si="1"/>
        <v>0</v>
      </c>
      <c r="P33">
        <v>98.06</v>
      </c>
      <c r="Q33">
        <v>49.14</v>
      </c>
      <c r="R33">
        <v>7.74</v>
      </c>
      <c r="S33">
        <v>28.55</v>
      </c>
      <c r="T33">
        <v>68.510000000000005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7.74</v>
      </c>
      <c r="L34">
        <f>NDMC_EOD!AK34+NDMC_EOD!AL34</f>
        <v>28.55</v>
      </c>
      <c r="M34">
        <f>TPDDL_EOD!AK34+TPDDL_EOD!AL34</f>
        <v>68.510000000000005</v>
      </c>
      <c r="N34">
        <f t="shared" si="0"/>
        <v>252</v>
      </c>
      <c r="O34" s="154">
        <f t="shared" si="1"/>
        <v>0</v>
      </c>
      <c r="P34">
        <v>98.06</v>
      </c>
      <c r="Q34">
        <v>49.14</v>
      </c>
      <c r="R34">
        <v>7.74</v>
      </c>
      <c r="S34">
        <v>28.55</v>
      </c>
      <c r="T34">
        <v>68.510000000000005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233.33999999999997</v>
      </c>
      <c r="E35">
        <f>BAWANA!AM35</f>
        <v>0</v>
      </c>
      <c r="F35">
        <f t="shared" si="4"/>
        <v>256</v>
      </c>
      <c r="G35">
        <f t="shared" si="5"/>
        <v>233.33999999999997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8.82</v>
      </c>
      <c r="L35">
        <f>NDMC_EOD!AK35+NDMC_EOD!AL35</f>
        <v>29</v>
      </c>
      <c r="M35">
        <f>TPDDL_EOD!AK35+TPDDL_EOD!AL35</f>
        <v>69.599999999999994</v>
      </c>
      <c r="N35">
        <f t="shared" si="0"/>
        <v>233.34</v>
      </c>
      <c r="O35" s="154">
        <f t="shared" si="1"/>
        <v>0</v>
      </c>
      <c r="P35">
        <v>75.999999999999986</v>
      </c>
      <c r="Q35">
        <v>49.919999999999995</v>
      </c>
      <c r="R35">
        <v>8.8199999999999985</v>
      </c>
      <c r="S35">
        <v>28.999999999999996</v>
      </c>
      <c r="T35">
        <v>69.59999999999998</v>
      </c>
      <c r="U35" s="156">
        <f t="shared" si="2"/>
        <v>233.33999999999997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233.33999999999997</v>
      </c>
      <c r="E36">
        <f>BAWANA!AM36</f>
        <v>0</v>
      </c>
      <c r="F36">
        <f t="shared" si="4"/>
        <v>256</v>
      </c>
      <c r="G36">
        <f t="shared" si="5"/>
        <v>233.33999999999997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8.82</v>
      </c>
      <c r="L36">
        <f>NDMC_EOD!AK36+NDMC_EOD!AL36</f>
        <v>29</v>
      </c>
      <c r="M36">
        <f>TPDDL_EOD!AK36+TPDDL_EOD!AL36</f>
        <v>69.599999999999994</v>
      </c>
      <c r="N36">
        <f t="shared" si="0"/>
        <v>233.34</v>
      </c>
      <c r="O36" s="154">
        <f t="shared" si="1"/>
        <v>0</v>
      </c>
      <c r="P36">
        <v>75.999999999999986</v>
      </c>
      <c r="Q36">
        <v>49.919999999999995</v>
      </c>
      <c r="R36">
        <v>8.8199999999999985</v>
      </c>
      <c r="S36">
        <v>28.999999999999996</v>
      </c>
      <c r="T36">
        <v>69.59999999999998</v>
      </c>
      <c r="U36" s="156">
        <f t="shared" si="2"/>
        <v>233.33999999999997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233.33999999999997</v>
      </c>
      <c r="E37">
        <f>BAWANA!AM37</f>
        <v>0</v>
      </c>
      <c r="F37">
        <f t="shared" si="4"/>
        <v>256</v>
      </c>
      <c r="G37">
        <f t="shared" si="5"/>
        <v>233.33999999999997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8.82</v>
      </c>
      <c r="L37">
        <f>NDMC_EOD!AK37+NDMC_EOD!AL37</f>
        <v>29</v>
      </c>
      <c r="M37">
        <f>TPDDL_EOD!AK37+TPDDL_EOD!AL37</f>
        <v>69.599999999999994</v>
      </c>
      <c r="N37">
        <f t="shared" si="0"/>
        <v>233.34</v>
      </c>
      <c r="O37" s="154">
        <f t="shared" si="1"/>
        <v>0</v>
      </c>
      <c r="P37">
        <v>75.999999999999986</v>
      </c>
      <c r="Q37">
        <v>49.919999999999995</v>
      </c>
      <c r="R37">
        <v>8.8199999999999985</v>
      </c>
      <c r="S37">
        <v>28.999999999999996</v>
      </c>
      <c r="T37">
        <v>69.59999999999998</v>
      </c>
      <c r="U37" s="156">
        <f t="shared" si="2"/>
        <v>233.33999999999997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233.33999999999997</v>
      </c>
      <c r="E38">
        <f>BAWANA!AM38</f>
        <v>0</v>
      </c>
      <c r="F38">
        <f t="shared" si="4"/>
        <v>256</v>
      </c>
      <c r="G38">
        <f t="shared" si="5"/>
        <v>233.33999999999997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8.82</v>
      </c>
      <c r="L38">
        <f>NDMC_EOD!AK38+NDMC_EOD!AL38</f>
        <v>29</v>
      </c>
      <c r="M38">
        <f>TPDDL_EOD!AK38+TPDDL_EOD!AL38</f>
        <v>69.599999999999994</v>
      </c>
      <c r="N38">
        <f t="shared" si="0"/>
        <v>233.34</v>
      </c>
      <c r="O38" s="154">
        <f t="shared" si="1"/>
        <v>0</v>
      </c>
      <c r="P38">
        <v>75.999999999999986</v>
      </c>
      <c r="Q38">
        <v>49.919999999999995</v>
      </c>
      <c r="R38">
        <v>8.8199999999999985</v>
      </c>
      <c r="S38">
        <v>28.999999999999996</v>
      </c>
      <c r="T38">
        <v>69.59999999999998</v>
      </c>
      <c r="U38" s="156">
        <f t="shared" si="2"/>
        <v>233.33999999999997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233.33999999999997</v>
      </c>
      <c r="E39">
        <f>BAWANA!AM39</f>
        <v>0</v>
      </c>
      <c r="F39">
        <f t="shared" si="4"/>
        <v>256</v>
      </c>
      <c r="G39">
        <f t="shared" si="5"/>
        <v>233.33999999999997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8.82</v>
      </c>
      <c r="L39">
        <f>NDMC_EOD!AK39+NDMC_EOD!AL39</f>
        <v>29</v>
      </c>
      <c r="M39">
        <f>TPDDL_EOD!AK39+TPDDL_EOD!AL39</f>
        <v>69.599999999999994</v>
      </c>
      <c r="N39">
        <f t="shared" si="0"/>
        <v>233.34</v>
      </c>
      <c r="O39" s="154">
        <f t="shared" si="1"/>
        <v>0</v>
      </c>
      <c r="P39">
        <v>75.999999999999986</v>
      </c>
      <c r="Q39">
        <v>49.919999999999995</v>
      </c>
      <c r="R39">
        <v>8.8199999999999985</v>
      </c>
      <c r="S39">
        <v>28.999999999999996</v>
      </c>
      <c r="T39">
        <v>69.59999999999998</v>
      </c>
      <c r="U39" s="156">
        <f t="shared" si="2"/>
        <v>233.33999999999997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233.33999999999997</v>
      </c>
      <c r="E40">
        <f>BAWANA!AM40</f>
        <v>0</v>
      </c>
      <c r="F40">
        <f t="shared" si="4"/>
        <v>256</v>
      </c>
      <c r="G40">
        <f t="shared" si="5"/>
        <v>233.33999999999997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8.82</v>
      </c>
      <c r="L40">
        <f>NDMC_EOD!AK40+NDMC_EOD!AL40</f>
        <v>29</v>
      </c>
      <c r="M40">
        <f>TPDDL_EOD!AK40+TPDDL_EOD!AL40</f>
        <v>69.599999999999994</v>
      </c>
      <c r="N40">
        <f t="shared" si="0"/>
        <v>233.34</v>
      </c>
      <c r="O40" s="154">
        <f t="shared" si="1"/>
        <v>0</v>
      </c>
      <c r="P40">
        <v>75.999999999999986</v>
      </c>
      <c r="Q40">
        <v>49.919999999999995</v>
      </c>
      <c r="R40">
        <v>8.8199999999999985</v>
      </c>
      <c r="S40">
        <v>28.999999999999996</v>
      </c>
      <c r="T40">
        <v>69.59999999999998</v>
      </c>
      <c r="U40" s="156">
        <f t="shared" si="2"/>
        <v>233.33999999999997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233.33999999999997</v>
      </c>
      <c r="E41">
        <f>BAWANA!AM41</f>
        <v>0</v>
      </c>
      <c r="F41">
        <f t="shared" si="4"/>
        <v>256</v>
      </c>
      <c r="G41">
        <f t="shared" si="5"/>
        <v>233.33999999999997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8.82</v>
      </c>
      <c r="L41">
        <f>NDMC_EOD!AK41+NDMC_EOD!AL41</f>
        <v>29</v>
      </c>
      <c r="M41">
        <f>TPDDL_EOD!AK41+TPDDL_EOD!AL41</f>
        <v>69.599999999999994</v>
      </c>
      <c r="N41">
        <f t="shared" si="0"/>
        <v>233.34</v>
      </c>
      <c r="O41" s="154">
        <f t="shared" si="1"/>
        <v>0</v>
      </c>
      <c r="P41">
        <v>75.999999999999986</v>
      </c>
      <c r="Q41">
        <v>49.919999999999995</v>
      </c>
      <c r="R41">
        <v>8.8199999999999985</v>
      </c>
      <c r="S41">
        <v>28.999999999999996</v>
      </c>
      <c r="T41">
        <v>69.59999999999998</v>
      </c>
      <c r="U41" s="156">
        <f t="shared" si="2"/>
        <v>233.33999999999997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233.33999999999997</v>
      </c>
      <c r="E42">
        <f>BAWANA!AM42</f>
        <v>0</v>
      </c>
      <c r="F42">
        <f t="shared" si="4"/>
        <v>256</v>
      </c>
      <c r="G42">
        <f t="shared" si="5"/>
        <v>233.33999999999997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8.82</v>
      </c>
      <c r="L42">
        <f>NDMC_EOD!AK42+NDMC_EOD!AL42</f>
        <v>29</v>
      </c>
      <c r="M42">
        <f>TPDDL_EOD!AK42+TPDDL_EOD!AL42</f>
        <v>69.599999999999994</v>
      </c>
      <c r="N42">
        <f t="shared" si="0"/>
        <v>233.34</v>
      </c>
      <c r="O42" s="154">
        <f t="shared" si="1"/>
        <v>0</v>
      </c>
      <c r="P42">
        <v>75.999999999999986</v>
      </c>
      <c r="Q42">
        <v>49.919999999999995</v>
      </c>
      <c r="R42">
        <v>8.8199999999999985</v>
      </c>
      <c r="S42">
        <v>28.999999999999996</v>
      </c>
      <c r="T42">
        <v>69.59999999999998</v>
      </c>
      <c r="U42" s="156">
        <f t="shared" si="2"/>
        <v>233.33999999999997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233.33999999999997</v>
      </c>
      <c r="E43">
        <f>BAWANA!AM43</f>
        <v>0</v>
      </c>
      <c r="F43">
        <f t="shared" si="4"/>
        <v>256</v>
      </c>
      <c r="G43">
        <f t="shared" si="5"/>
        <v>233.33999999999997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8.82</v>
      </c>
      <c r="L43">
        <f>NDMC_EOD!AK43+NDMC_EOD!AL43</f>
        <v>29</v>
      </c>
      <c r="M43">
        <f>TPDDL_EOD!AK43+TPDDL_EOD!AL43</f>
        <v>69.599999999999994</v>
      </c>
      <c r="N43">
        <f t="shared" si="0"/>
        <v>233.34</v>
      </c>
      <c r="O43" s="154">
        <f t="shared" si="1"/>
        <v>0</v>
      </c>
      <c r="P43">
        <v>75.999999999999986</v>
      </c>
      <c r="Q43">
        <v>49.919999999999995</v>
      </c>
      <c r="R43">
        <v>8.8199999999999985</v>
      </c>
      <c r="S43">
        <v>28.999999999999996</v>
      </c>
      <c r="T43">
        <v>69.59999999999998</v>
      </c>
      <c r="U43" s="156">
        <f t="shared" si="2"/>
        <v>233.33999999999997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233.33999999999997</v>
      </c>
      <c r="E44">
        <f>BAWANA!AM44</f>
        <v>0</v>
      </c>
      <c r="F44">
        <f t="shared" si="4"/>
        <v>256</v>
      </c>
      <c r="G44">
        <f t="shared" si="5"/>
        <v>233.33999999999997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8.82</v>
      </c>
      <c r="L44">
        <f>NDMC_EOD!AK44+NDMC_EOD!AL44</f>
        <v>29</v>
      </c>
      <c r="M44">
        <f>TPDDL_EOD!AK44+TPDDL_EOD!AL44</f>
        <v>69.599999999999994</v>
      </c>
      <c r="N44">
        <f t="shared" si="0"/>
        <v>233.34</v>
      </c>
      <c r="O44" s="154">
        <f t="shared" si="1"/>
        <v>0</v>
      </c>
      <c r="P44">
        <v>75.999999999999986</v>
      </c>
      <c r="Q44">
        <v>49.919999999999995</v>
      </c>
      <c r="R44">
        <v>8.8199999999999985</v>
      </c>
      <c r="S44">
        <v>28.999999999999996</v>
      </c>
      <c r="T44">
        <v>69.59999999999998</v>
      </c>
      <c r="U44" s="156">
        <f t="shared" si="2"/>
        <v>233.33999999999997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233.33999999999997</v>
      </c>
      <c r="E45">
        <f>BAWANA!AM45</f>
        <v>0</v>
      </c>
      <c r="F45">
        <f t="shared" si="4"/>
        <v>256</v>
      </c>
      <c r="G45">
        <f t="shared" si="5"/>
        <v>233.33999999999997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8.82</v>
      </c>
      <c r="L45">
        <f>NDMC_EOD!AK45+NDMC_EOD!AL45</f>
        <v>29</v>
      </c>
      <c r="M45">
        <f>TPDDL_EOD!AK45+TPDDL_EOD!AL45</f>
        <v>69.599999999999994</v>
      </c>
      <c r="N45">
        <f t="shared" si="0"/>
        <v>233.34</v>
      </c>
      <c r="O45" s="154">
        <f t="shared" si="1"/>
        <v>0</v>
      </c>
      <c r="P45">
        <v>75.999999999999986</v>
      </c>
      <c r="Q45">
        <v>49.919999999999995</v>
      </c>
      <c r="R45">
        <v>8.8199999999999985</v>
      </c>
      <c r="S45">
        <v>28.999999999999996</v>
      </c>
      <c r="T45">
        <v>69.59999999999998</v>
      </c>
      <c r="U45" s="156">
        <f t="shared" si="2"/>
        <v>233.33999999999997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233.33999999999997</v>
      </c>
      <c r="E46">
        <f>BAWANA!AM46</f>
        <v>0</v>
      </c>
      <c r="F46">
        <f t="shared" si="4"/>
        <v>256</v>
      </c>
      <c r="G46">
        <f t="shared" si="5"/>
        <v>233.33999999999997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8.82</v>
      </c>
      <c r="L46">
        <f>NDMC_EOD!AK46+NDMC_EOD!AL46</f>
        <v>29</v>
      </c>
      <c r="M46">
        <f>TPDDL_EOD!AK46+TPDDL_EOD!AL46</f>
        <v>69.599999999999994</v>
      </c>
      <c r="N46">
        <f t="shared" si="0"/>
        <v>233.34</v>
      </c>
      <c r="O46" s="154">
        <f t="shared" si="1"/>
        <v>0</v>
      </c>
      <c r="P46">
        <v>75.999999999999986</v>
      </c>
      <c r="Q46">
        <v>49.919999999999995</v>
      </c>
      <c r="R46">
        <v>8.8199999999999985</v>
      </c>
      <c r="S46">
        <v>28.999999999999996</v>
      </c>
      <c r="T46">
        <v>69.59999999999998</v>
      </c>
      <c r="U46" s="156">
        <f t="shared" si="2"/>
        <v>233.33999999999997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233.33999999999997</v>
      </c>
      <c r="E47">
        <f>BAWANA!AM47</f>
        <v>0</v>
      </c>
      <c r="F47">
        <f t="shared" si="4"/>
        <v>256</v>
      </c>
      <c r="G47">
        <f t="shared" si="5"/>
        <v>233.33999999999997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8.82</v>
      </c>
      <c r="L47">
        <f>NDMC_EOD!AK47+NDMC_EOD!AL47</f>
        <v>29</v>
      </c>
      <c r="M47">
        <f>TPDDL_EOD!AK47+TPDDL_EOD!AL47</f>
        <v>69.599999999999994</v>
      </c>
      <c r="N47">
        <f t="shared" si="0"/>
        <v>233.34</v>
      </c>
      <c r="O47" s="154">
        <f t="shared" si="1"/>
        <v>0</v>
      </c>
      <c r="P47">
        <v>75.999999999999986</v>
      </c>
      <c r="Q47">
        <v>49.919999999999995</v>
      </c>
      <c r="R47">
        <v>8.8199999999999985</v>
      </c>
      <c r="S47">
        <v>28.999999999999996</v>
      </c>
      <c r="T47">
        <v>69.59999999999998</v>
      </c>
      <c r="U47" s="156">
        <f t="shared" si="2"/>
        <v>233.33999999999997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233.33999999999997</v>
      </c>
      <c r="E48">
        <f>BAWANA!AM48</f>
        <v>0</v>
      </c>
      <c r="F48">
        <f t="shared" si="4"/>
        <v>256</v>
      </c>
      <c r="G48">
        <f t="shared" si="5"/>
        <v>233.33999999999997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8.82</v>
      </c>
      <c r="L48">
        <f>NDMC_EOD!AK48+NDMC_EOD!AL48</f>
        <v>29</v>
      </c>
      <c r="M48">
        <f>TPDDL_EOD!AK48+TPDDL_EOD!AL48</f>
        <v>69.599999999999994</v>
      </c>
      <c r="N48">
        <f t="shared" si="0"/>
        <v>233.34</v>
      </c>
      <c r="O48" s="154">
        <f t="shared" si="1"/>
        <v>0</v>
      </c>
      <c r="P48">
        <v>75.999999999999986</v>
      </c>
      <c r="Q48">
        <v>49.919999999999995</v>
      </c>
      <c r="R48">
        <v>8.8199999999999985</v>
      </c>
      <c r="S48">
        <v>28.999999999999996</v>
      </c>
      <c r="T48">
        <v>69.59999999999998</v>
      </c>
      <c r="U48" s="156">
        <f t="shared" si="2"/>
        <v>233.33999999999997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233.33999999999997</v>
      </c>
      <c r="E49">
        <f>BAWANA!AM49</f>
        <v>0</v>
      </c>
      <c r="F49">
        <f t="shared" si="4"/>
        <v>256</v>
      </c>
      <c r="G49">
        <f t="shared" si="5"/>
        <v>233.33999999999997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8.82</v>
      </c>
      <c r="L49">
        <f>NDMC_EOD!AK49+NDMC_EOD!AL49</f>
        <v>29</v>
      </c>
      <c r="M49">
        <f>TPDDL_EOD!AK49+TPDDL_EOD!AL49</f>
        <v>69.599999999999994</v>
      </c>
      <c r="N49">
        <f t="shared" si="0"/>
        <v>233.34</v>
      </c>
      <c r="O49" s="154">
        <f t="shared" si="1"/>
        <v>0</v>
      </c>
      <c r="P49">
        <v>75.999999999999986</v>
      </c>
      <c r="Q49">
        <v>49.919999999999995</v>
      </c>
      <c r="R49">
        <v>8.8199999999999985</v>
      </c>
      <c r="S49">
        <v>28.999999999999996</v>
      </c>
      <c r="T49">
        <v>69.59999999999998</v>
      </c>
      <c r="U49" s="156">
        <f t="shared" si="2"/>
        <v>233.33999999999997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233.33999999999997</v>
      </c>
      <c r="E50">
        <f>BAWANA!AM50</f>
        <v>0</v>
      </c>
      <c r="F50">
        <f t="shared" si="4"/>
        <v>256</v>
      </c>
      <c r="G50">
        <f t="shared" si="5"/>
        <v>233.33999999999997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8.82</v>
      </c>
      <c r="L50">
        <f>NDMC_EOD!AK50+NDMC_EOD!AL50</f>
        <v>29</v>
      </c>
      <c r="M50">
        <f>TPDDL_EOD!AK50+TPDDL_EOD!AL50</f>
        <v>69.599999999999994</v>
      </c>
      <c r="N50">
        <f t="shared" si="0"/>
        <v>233.34</v>
      </c>
      <c r="O50" s="154">
        <f t="shared" si="1"/>
        <v>0</v>
      </c>
      <c r="P50">
        <v>75.999999999999986</v>
      </c>
      <c r="Q50">
        <v>49.919999999999995</v>
      </c>
      <c r="R50">
        <v>8.8199999999999985</v>
      </c>
      <c r="S50">
        <v>28.999999999999996</v>
      </c>
      <c r="T50">
        <v>69.59999999999998</v>
      </c>
      <c r="U50" s="156">
        <f t="shared" si="2"/>
        <v>233.33999999999997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233.33999999999997</v>
      </c>
      <c r="E51">
        <f>BAWANA!AM51</f>
        <v>0</v>
      </c>
      <c r="F51">
        <f t="shared" si="4"/>
        <v>256</v>
      </c>
      <c r="G51">
        <f t="shared" si="5"/>
        <v>233.33999999999997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8.82</v>
      </c>
      <c r="L51">
        <f>NDMC_EOD!AK51+NDMC_EOD!AL51</f>
        <v>29</v>
      </c>
      <c r="M51">
        <f>TPDDL_EOD!AK51+TPDDL_EOD!AL51</f>
        <v>69.599999999999994</v>
      </c>
      <c r="N51">
        <f t="shared" si="0"/>
        <v>233.34</v>
      </c>
      <c r="O51" s="154">
        <f t="shared" si="1"/>
        <v>0</v>
      </c>
      <c r="P51">
        <v>75.999999999999986</v>
      </c>
      <c r="Q51">
        <v>49.919999999999995</v>
      </c>
      <c r="R51">
        <v>8.8199999999999985</v>
      </c>
      <c r="S51">
        <v>28.999999999999996</v>
      </c>
      <c r="T51">
        <v>69.59999999999998</v>
      </c>
      <c r="U51" s="156">
        <f t="shared" si="2"/>
        <v>233.33999999999997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233.33999999999997</v>
      </c>
      <c r="E52">
        <f>BAWANA!AM52</f>
        <v>0</v>
      </c>
      <c r="F52">
        <f t="shared" si="4"/>
        <v>256</v>
      </c>
      <c r="G52">
        <f t="shared" si="5"/>
        <v>233.33999999999997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8.82</v>
      </c>
      <c r="L52">
        <f>NDMC_EOD!AK52+NDMC_EOD!AL52</f>
        <v>29</v>
      </c>
      <c r="M52">
        <f>TPDDL_EOD!AK52+TPDDL_EOD!AL52</f>
        <v>69.599999999999994</v>
      </c>
      <c r="N52">
        <f t="shared" si="0"/>
        <v>233.34</v>
      </c>
      <c r="O52" s="154">
        <f t="shared" si="1"/>
        <v>0</v>
      </c>
      <c r="P52">
        <v>75.999999999999986</v>
      </c>
      <c r="Q52">
        <v>49.919999999999995</v>
      </c>
      <c r="R52">
        <v>8.8199999999999985</v>
      </c>
      <c r="S52">
        <v>28.999999999999996</v>
      </c>
      <c r="T52">
        <v>69.59999999999998</v>
      </c>
      <c r="U52" s="156">
        <f t="shared" si="2"/>
        <v>233.33999999999997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233.33999999999997</v>
      </c>
      <c r="E53">
        <f>BAWANA!AM53</f>
        <v>0</v>
      </c>
      <c r="F53">
        <f t="shared" si="4"/>
        <v>256</v>
      </c>
      <c r="G53">
        <f t="shared" si="5"/>
        <v>233.33999999999997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8.82</v>
      </c>
      <c r="L53">
        <f>NDMC_EOD!AK53+NDMC_EOD!AL53</f>
        <v>29</v>
      </c>
      <c r="M53">
        <f>TPDDL_EOD!AK53+TPDDL_EOD!AL53</f>
        <v>69.599999999999994</v>
      </c>
      <c r="N53">
        <f t="shared" si="0"/>
        <v>233.34</v>
      </c>
      <c r="O53" s="154">
        <f t="shared" si="1"/>
        <v>0</v>
      </c>
      <c r="P53">
        <v>75.999999999999986</v>
      </c>
      <c r="Q53">
        <v>49.919999999999995</v>
      </c>
      <c r="R53">
        <v>8.8199999999999985</v>
      </c>
      <c r="S53">
        <v>28.999999999999996</v>
      </c>
      <c r="T53">
        <v>69.59999999999998</v>
      </c>
      <c r="U53" s="156">
        <f t="shared" si="2"/>
        <v>233.33999999999997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233.33999999999997</v>
      </c>
      <c r="E54">
        <f>BAWANA!AM54</f>
        <v>0</v>
      </c>
      <c r="F54">
        <f t="shared" si="4"/>
        <v>256</v>
      </c>
      <c r="G54">
        <f t="shared" si="5"/>
        <v>233.33999999999997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8.82</v>
      </c>
      <c r="L54">
        <f>NDMC_EOD!AK54+NDMC_EOD!AL54</f>
        <v>29</v>
      </c>
      <c r="M54">
        <f>TPDDL_EOD!AK54+TPDDL_EOD!AL54</f>
        <v>69.599999999999994</v>
      </c>
      <c r="N54">
        <f t="shared" si="0"/>
        <v>233.34</v>
      </c>
      <c r="O54" s="154">
        <f t="shared" si="1"/>
        <v>0</v>
      </c>
      <c r="P54">
        <v>75.999999999999986</v>
      </c>
      <c r="Q54">
        <v>49.919999999999995</v>
      </c>
      <c r="R54">
        <v>8.8199999999999985</v>
      </c>
      <c r="S54">
        <v>28.999999999999996</v>
      </c>
      <c r="T54">
        <v>69.59999999999998</v>
      </c>
      <c r="U54" s="156">
        <f t="shared" si="2"/>
        <v>233.33999999999997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233.33999999999997</v>
      </c>
      <c r="E55">
        <f>BAWANA!AM55</f>
        <v>0</v>
      </c>
      <c r="F55">
        <f t="shared" si="4"/>
        <v>256</v>
      </c>
      <c r="G55">
        <f t="shared" si="5"/>
        <v>233.33999999999997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8.82</v>
      </c>
      <c r="L55">
        <f>NDMC_EOD!AK55+NDMC_EOD!AL55</f>
        <v>29</v>
      </c>
      <c r="M55">
        <f>TPDDL_EOD!AK55+TPDDL_EOD!AL55</f>
        <v>69.599999999999994</v>
      </c>
      <c r="N55">
        <f t="shared" si="0"/>
        <v>233.34</v>
      </c>
      <c r="O55" s="154">
        <f t="shared" si="1"/>
        <v>0</v>
      </c>
      <c r="P55">
        <v>75.999999999999986</v>
      </c>
      <c r="Q55">
        <v>49.919999999999995</v>
      </c>
      <c r="R55">
        <v>8.8199999999999985</v>
      </c>
      <c r="S55">
        <v>28.999999999999996</v>
      </c>
      <c r="T55">
        <v>69.59999999999998</v>
      </c>
      <c r="U55" s="156">
        <f t="shared" si="2"/>
        <v>233.33999999999997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233.33999999999997</v>
      </c>
      <c r="E56">
        <f>BAWANA!AM56</f>
        <v>0</v>
      </c>
      <c r="F56">
        <f t="shared" si="4"/>
        <v>256</v>
      </c>
      <c r="G56">
        <f t="shared" si="5"/>
        <v>233.33999999999997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8.82</v>
      </c>
      <c r="L56">
        <f>NDMC_EOD!AK56+NDMC_EOD!AL56</f>
        <v>29</v>
      </c>
      <c r="M56">
        <f>TPDDL_EOD!AK56+TPDDL_EOD!AL56</f>
        <v>69.599999999999994</v>
      </c>
      <c r="N56">
        <f t="shared" si="0"/>
        <v>233.34</v>
      </c>
      <c r="O56" s="154">
        <f t="shared" si="1"/>
        <v>0</v>
      </c>
      <c r="P56">
        <v>75.999999999999986</v>
      </c>
      <c r="Q56">
        <v>49.919999999999995</v>
      </c>
      <c r="R56">
        <v>8.8199999999999985</v>
      </c>
      <c r="S56">
        <v>28.999999999999996</v>
      </c>
      <c r="T56">
        <v>69.59999999999998</v>
      </c>
      <c r="U56" s="156">
        <f t="shared" si="2"/>
        <v>233.33999999999997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233.33999999999997</v>
      </c>
      <c r="E57">
        <f>BAWANA!AM57</f>
        <v>0</v>
      </c>
      <c r="F57">
        <f t="shared" si="4"/>
        <v>256</v>
      </c>
      <c r="G57">
        <f t="shared" si="5"/>
        <v>233.33999999999997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8.82</v>
      </c>
      <c r="L57">
        <f>NDMC_EOD!AK57+NDMC_EOD!AL57</f>
        <v>29</v>
      </c>
      <c r="M57">
        <f>TPDDL_EOD!AK57+TPDDL_EOD!AL57</f>
        <v>69.599999999999994</v>
      </c>
      <c r="N57">
        <f t="shared" si="0"/>
        <v>233.34</v>
      </c>
      <c r="O57" s="154">
        <f t="shared" si="1"/>
        <v>0</v>
      </c>
      <c r="P57">
        <v>75.999999999999986</v>
      </c>
      <c r="Q57">
        <v>49.919999999999995</v>
      </c>
      <c r="R57">
        <v>8.8199999999999985</v>
      </c>
      <c r="S57">
        <v>28.999999999999996</v>
      </c>
      <c r="T57">
        <v>69.59999999999998</v>
      </c>
      <c r="U57" s="156">
        <f t="shared" si="2"/>
        <v>233.33999999999997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233.33999999999997</v>
      </c>
      <c r="E58">
        <f>BAWANA!AM58</f>
        <v>0</v>
      </c>
      <c r="F58">
        <f t="shared" si="4"/>
        <v>256</v>
      </c>
      <c r="G58">
        <f t="shared" si="5"/>
        <v>233.33999999999997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8.82</v>
      </c>
      <c r="L58">
        <f>NDMC_EOD!AK58+NDMC_EOD!AL58</f>
        <v>29</v>
      </c>
      <c r="M58">
        <f>TPDDL_EOD!AK58+TPDDL_EOD!AL58</f>
        <v>69.599999999999994</v>
      </c>
      <c r="N58">
        <f t="shared" si="0"/>
        <v>233.34</v>
      </c>
      <c r="O58" s="154">
        <f t="shared" si="1"/>
        <v>0</v>
      </c>
      <c r="P58">
        <v>75.999999999999986</v>
      </c>
      <c r="Q58">
        <v>49.919999999999995</v>
      </c>
      <c r="R58">
        <v>8.8199999999999985</v>
      </c>
      <c r="S58">
        <v>28.999999999999996</v>
      </c>
      <c r="T58">
        <v>69.59999999999998</v>
      </c>
      <c r="U58" s="156">
        <f t="shared" si="2"/>
        <v>233.33999999999997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233.33999999999997</v>
      </c>
      <c r="E59">
        <f>BAWANA!AM59</f>
        <v>0</v>
      </c>
      <c r="F59">
        <f t="shared" si="4"/>
        <v>256</v>
      </c>
      <c r="G59">
        <f t="shared" si="5"/>
        <v>233.33999999999997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8.82</v>
      </c>
      <c r="L59">
        <f>NDMC_EOD!AK59+NDMC_EOD!AL59</f>
        <v>29</v>
      </c>
      <c r="M59">
        <f>TPDDL_EOD!AK59+TPDDL_EOD!AL59</f>
        <v>69.599999999999994</v>
      </c>
      <c r="N59">
        <f t="shared" si="0"/>
        <v>233.34</v>
      </c>
      <c r="O59" s="154">
        <f t="shared" si="1"/>
        <v>0</v>
      </c>
      <c r="P59">
        <v>75.999999999999986</v>
      </c>
      <c r="Q59">
        <v>49.919999999999995</v>
      </c>
      <c r="R59">
        <v>8.8199999999999985</v>
      </c>
      <c r="S59">
        <v>28.999999999999996</v>
      </c>
      <c r="T59">
        <v>69.59999999999998</v>
      </c>
      <c r="U59" s="156">
        <f t="shared" si="2"/>
        <v>233.33999999999997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233.33999999999997</v>
      </c>
      <c r="E60">
        <f>BAWANA!AM60</f>
        <v>0</v>
      </c>
      <c r="F60">
        <f t="shared" si="4"/>
        <v>256</v>
      </c>
      <c r="G60">
        <f t="shared" si="5"/>
        <v>233.33999999999997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8.82</v>
      </c>
      <c r="L60">
        <f>NDMC_EOD!AK60+NDMC_EOD!AL60</f>
        <v>29</v>
      </c>
      <c r="M60">
        <f>TPDDL_EOD!AK60+TPDDL_EOD!AL60</f>
        <v>69.599999999999994</v>
      </c>
      <c r="N60">
        <f t="shared" si="0"/>
        <v>233.34</v>
      </c>
      <c r="O60" s="154">
        <f t="shared" si="1"/>
        <v>0</v>
      </c>
      <c r="P60">
        <v>75.999999999999986</v>
      </c>
      <c r="Q60">
        <v>49.919999999999995</v>
      </c>
      <c r="R60">
        <v>8.8199999999999985</v>
      </c>
      <c r="S60">
        <v>28.999999999999996</v>
      </c>
      <c r="T60">
        <v>69.59999999999998</v>
      </c>
      <c r="U60" s="156">
        <f t="shared" si="2"/>
        <v>233.33999999999997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233.33999999999997</v>
      </c>
      <c r="E61">
        <f>BAWANA!AM61</f>
        <v>0</v>
      </c>
      <c r="F61">
        <f t="shared" si="4"/>
        <v>256</v>
      </c>
      <c r="G61">
        <f t="shared" si="5"/>
        <v>233.33999999999997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8.82</v>
      </c>
      <c r="L61">
        <f>NDMC_EOD!AK61+NDMC_EOD!AL61</f>
        <v>29</v>
      </c>
      <c r="M61">
        <f>TPDDL_EOD!AK61+TPDDL_EOD!AL61</f>
        <v>69.599999999999994</v>
      </c>
      <c r="N61">
        <f t="shared" si="0"/>
        <v>233.34</v>
      </c>
      <c r="O61" s="154">
        <f t="shared" si="1"/>
        <v>0</v>
      </c>
      <c r="P61">
        <v>75.999999999999986</v>
      </c>
      <c r="Q61">
        <v>49.919999999999995</v>
      </c>
      <c r="R61">
        <v>8.8199999999999985</v>
      </c>
      <c r="S61">
        <v>28.999999999999996</v>
      </c>
      <c r="T61">
        <v>69.59999999999998</v>
      </c>
      <c r="U61" s="156">
        <f t="shared" si="2"/>
        <v>233.33999999999997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233.33999999999997</v>
      </c>
      <c r="E62">
        <f>BAWANA!AM62</f>
        <v>0</v>
      </c>
      <c r="F62">
        <f t="shared" si="4"/>
        <v>256</v>
      </c>
      <c r="G62">
        <f t="shared" si="5"/>
        <v>233.33999999999997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8.82</v>
      </c>
      <c r="L62">
        <f>NDMC_EOD!AK62+NDMC_EOD!AL62</f>
        <v>29</v>
      </c>
      <c r="M62">
        <f>TPDDL_EOD!AK62+TPDDL_EOD!AL62</f>
        <v>69.599999999999994</v>
      </c>
      <c r="N62">
        <f t="shared" si="0"/>
        <v>233.34</v>
      </c>
      <c r="O62" s="154">
        <f t="shared" si="1"/>
        <v>0</v>
      </c>
      <c r="P62">
        <v>75.999999999999986</v>
      </c>
      <c r="Q62">
        <v>49.919999999999995</v>
      </c>
      <c r="R62">
        <v>8.8199999999999985</v>
      </c>
      <c r="S62">
        <v>28.999999999999996</v>
      </c>
      <c r="T62">
        <v>69.59999999999998</v>
      </c>
      <c r="U62" s="156">
        <f t="shared" si="2"/>
        <v>233.33999999999997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233.33999999999997</v>
      </c>
      <c r="E63">
        <f>BAWANA!AM63</f>
        <v>0</v>
      </c>
      <c r="F63">
        <f t="shared" si="4"/>
        <v>256</v>
      </c>
      <c r="G63">
        <f t="shared" si="5"/>
        <v>233.33999999999997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8.82</v>
      </c>
      <c r="L63">
        <f>NDMC_EOD!AK63+NDMC_EOD!AL63</f>
        <v>29</v>
      </c>
      <c r="M63">
        <f>TPDDL_EOD!AK63+TPDDL_EOD!AL63</f>
        <v>69.599999999999994</v>
      </c>
      <c r="N63">
        <f t="shared" si="0"/>
        <v>233.34</v>
      </c>
      <c r="O63" s="154">
        <f t="shared" si="1"/>
        <v>0</v>
      </c>
      <c r="P63">
        <v>75.999999999999986</v>
      </c>
      <c r="Q63">
        <v>49.919999999999995</v>
      </c>
      <c r="R63">
        <v>8.8199999999999985</v>
      </c>
      <c r="S63">
        <v>28.999999999999996</v>
      </c>
      <c r="T63">
        <v>69.59999999999998</v>
      </c>
      <c r="U63" s="156">
        <f t="shared" si="2"/>
        <v>233.33999999999997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233.33999999999997</v>
      </c>
      <c r="E64">
        <f>BAWANA!AM64</f>
        <v>0</v>
      </c>
      <c r="F64">
        <f t="shared" si="4"/>
        <v>256</v>
      </c>
      <c r="G64">
        <f t="shared" si="5"/>
        <v>233.33999999999997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8.82</v>
      </c>
      <c r="L64">
        <f>NDMC_EOD!AK64+NDMC_EOD!AL64</f>
        <v>29</v>
      </c>
      <c r="M64">
        <f>TPDDL_EOD!AK64+TPDDL_EOD!AL64</f>
        <v>69.599999999999994</v>
      </c>
      <c r="N64">
        <f t="shared" si="0"/>
        <v>233.34</v>
      </c>
      <c r="O64" s="154">
        <f t="shared" si="1"/>
        <v>0</v>
      </c>
      <c r="P64">
        <v>75.999999999999986</v>
      </c>
      <c r="Q64">
        <v>49.919999999999995</v>
      </c>
      <c r="R64">
        <v>8.8199999999999985</v>
      </c>
      <c r="S64">
        <v>28.999999999999996</v>
      </c>
      <c r="T64">
        <v>69.59999999999998</v>
      </c>
      <c r="U64" s="156">
        <f t="shared" si="2"/>
        <v>233.33999999999997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233.33999999999997</v>
      </c>
      <c r="E65">
        <f>BAWANA!AM65</f>
        <v>0</v>
      </c>
      <c r="F65">
        <f t="shared" si="4"/>
        <v>256</v>
      </c>
      <c r="G65">
        <f t="shared" si="5"/>
        <v>233.33999999999997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8.82</v>
      </c>
      <c r="L65">
        <f>NDMC_EOD!AK65+NDMC_EOD!AL65</f>
        <v>29</v>
      </c>
      <c r="M65">
        <f>TPDDL_EOD!AK65+TPDDL_EOD!AL65</f>
        <v>69.599999999999994</v>
      </c>
      <c r="N65">
        <f t="shared" si="0"/>
        <v>233.34</v>
      </c>
      <c r="O65" s="154">
        <f t="shared" si="1"/>
        <v>0</v>
      </c>
      <c r="P65">
        <v>75.999999999999986</v>
      </c>
      <c r="Q65">
        <v>49.919999999999995</v>
      </c>
      <c r="R65">
        <v>8.8199999999999985</v>
      </c>
      <c r="S65">
        <v>28.999999999999996</v>
      </c>
      <c r="T65">
        <v>69.59999999999998</v>
      </c>
      <c r="U65" s="156">
        <f t="shared" si="2"/>
        <v>233.33999999999997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233.33999999999997</v>
      </c>
      <c r="E66">
        <f>BAWANA!AM66</f>
        <v>0</v>
      </c>
      <c r="F66">
        <f t="shared" si="4"/>
        <v>256</v>
      </c>
      <c r="G66">
        <f t="shared" si="5"/>
        <v>233.33999999999997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8.82</v>
      </c>
      <c r="L66">
        <f>NDMC_EOD!AK66+NDMC_EOD!AL66</f>
        <v>29</v>
      </c>
      <c r="M66">
        <f>TPDDL_EOD!AK66+TPDDL_EOD!AL66</f>
        <v>69.599999999999994</v>
      </c>
      <c r="N66">
        <f t="shared" si="0"/>
        <v>233.34</v>
      </c>
      <c r="O66" s="154">
        <f t="shared" si="1"/>
        <v>0</v>
      </c>
      <c r="P66">
        <v>75.999999999999986</v>
      </c>
      <c r="Q66">
        <v>49.919999999999995</v>
      </c>
      <c r="R66">
        <v>8.8199999999999985</v>
      </c>
      <c r="S66">
        <v>28.999999999999996</v>
      </c>
      <c r="T66">
        <v>69.59999999999998</v>
      </c>
      <c r="U66" s="156">
        <f t="shared" si="2"/>
        <v>233.33999999999997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233.33999999999997</v>
      </c>
      <c r="E67">
        <f>BAWANA!AM67</f>
        <v>0</v>
      </c>
      <c r="F67">
        <f t="shared" si="4"/>
        <v>256</v>
      </c>
      <c r="G67">
        <f t="shared" si="5"/>
        <v>233.33999999999997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8.82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233.34</v>
      </c>
      <c r="O67" s="154">
        <f t="shared" ref="O67:O98" si="8">G67-N67</f>
        <v>0</v>
      </c>
      <c r="P67">
        <v>75.999999999999986</v>
      </c>
      <c r="Q67">
        <v>49.919999999999995</v>
      </c>
      <c r="R67">
        <v>8.8199999999999985</v>
      </c>
      <c r="S67">
        <v>28.999999999999996</v>
      </c>
      <c r="T67">
        <v>69.59999999999998</v>
      </c>
      <c r="U67" s="156">
        <f t="shared" ref="U67:U98" si="9">SUM(P67:T67)</f>
        <v>233.33999999999997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233.33999999999997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233.33999999999997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8.82</v>
      </c>
      <c r="L68">
        <f>NDMC_EOD!AK68+NDMC_EOD!AL68</f>
        <v>29</v>
      </c>
      <c r="M68">
        <f>TPDDL_EOD!AK68+TPDDL_EOD!AL68</f>
        <v>69.599999999999994</v>
      </c>
      <c r="N68">
        <f t="shared" si="7"/>
        <v>233.34</v>
      </c>
      <c r="O68" s="154">
        <f t="shared" si="8"/>
        <v>0</v>
      </c>
      <c r="P68">
        <v>75.999999999999986</v>
      </c>
      <c r="Q68">
        <v>49.919999999999995</v>
      </c>
      <c r="R68">
        <v>8.8199999999999985</v>
      </c>
      <c r="S68">
        <v>28.999999999999996</v>
      </c>
      <c r="T68">
        <v>69.59999999999998</v>
      </c>
      <c r="U68" s="156">
        <f t="shared" si="9"/>
        <v>233.33999999999997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233.33999999999997</v>
      </c>
      <c r="E69">
        <f>BAWANA!AM69</f>
        <v>0</v>
      </c>
      <c r="F69">
        <f t="shared" si="11"/>
        <v>256</v>
      </c>
      <c r="G69">
        <f t="shared" si="12"/>
        <v>233.33999999999997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8.82</v>
      </c>
      <c r="L69">
        <f>NDMC_EOD!AK69+NDMC_EOD!AL69</f>
        <v>29</v>
      </c>
      <c r="M69">
        <f>TPDDL_EOD!AK69+TPDDL_EOD!AL69</f>
        <v>69.599999999999994</v>
      </c>
      <c r="N69">
        <f t="shared" si="7"/>
        <v>233.34</v>
      </c>
      <c r="O69" s="154">
        <f t="shared" si="8"/>
        <v>0</v>
      </c>
      <c r="P69">
        <v>75.999999999999986</v>
      </c>
      <c r="Q69">
        <v>49.919999999999995</v>
      </c>
      <c r="R69">
        <v>8.8199999999999985</v>
      </c>
      <c r="S69">
        <v>28.999999999999996</v>
      </c>
      <c r="T69">
        <v>69.59999999999998</v>
      </c>
      <c r="U69" s="156">
        <f t="shared" si="9"/>
        <v>233.33999999999997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233.33999999999997</v>
      </c>
      <c r="E70">
        <f>BAWANA!AM70</f>
        <v>0</v>
      </c>
      <c r="F70">
        <f t="shared" si="11"/>
        <v>256</v>
      </c>
      <c r="G70">
        <f t="shared" si="12"/>
        <v>233.33999999999997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8.82</v>
      </c>
      <c r="L70">
        <f>NDMC_EOD!AK70+NDMC_EOD!AL70</f>
        <v>29</v>
      </c>
      <c r="M70">
        <f>TPDDL_EOD!AK70+TPDDL_EOD!AL70</f>
        <v>69.599999999999994</v>
      </c>
      <c r="N70">
        <f t="shared" si="7"/>
        <v>233.34</v>
      </c>
      <c r="O70" s="154">
        <f t="shared" si="8"/>
        <v>0</v>
      </c>
      <c r="P70">
        <v>75.999999999999986</v>
      </c>
      <c r="Q70">
        <v>49.919999999999995</v>
      </c>
      <c r="R70">
        <v>8.8199999999999985</v>
      </c>
      <c r="S70">
        <v>28.999999999999996</v>
      </c>
      <c r="T70">
        <v>69.59999999999998</v>
      </c>
      <c r="U70" s="156">
        <f t="shared" si="9"/>
        <v>233.33999999999997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233.33999999999997</v>
      </c>
      <c r="E71">
        <f>BAWANA!AM71</f>
        <v>0</v>
      </c>
      <c r="F71">
        <f t="shared" si="11"/>
        <v>256</v>
      </c>
      <c r="G71">
        <f t="shared" si="12"/>
        <v>233.33999999999997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8.82</v>
      </c>
      <c r="L71">
        <f>NDMC_EOD!AK71+NDMC_EOD!AL71</f>
        <v>29</v>
      </c>
      <c r="M71">
        <f>TPDDL_EOD!AK71+TPDDL_EOD!AL71</f>
        <v>69.599999999999994</v>
      </c>
      <c r="N71">
        <f t="shared" si="7"/>
        <v>233.34</v>
      </c>
      <c r="O71" s="154">
        <f t="shared" si="8"/>
        <v>0</v>
      </c>
      <c r="P71">
        <v>75.999999999999986</v>
      </c>
      <c r="Q71">
        <v>49.919999999999995</v>
      </c>
      <c r="R71">
        <v>8.8199999999999985</v>
      </c>
      <c r="S71">
        <v>28.999999999999996</v>
      </c>
      <c r="T71">
        <v>69.59999999999998</v>
      </c>
      <c r="U71" s="156">
        <f t="shared" si="9"/>
        <v>233.33999999999997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233.33999999999997</v>
      </c>
      <c r="E72">
        <f>BAWANA!AM72</f>
        <v>0</v>
      </c>
      <c r="F72">
        <f t="shared" si="11"/>
        <v>256</v>
      </c>
      <c r="G72">
        <f t="shared" si="12"/>
        <v>233.33999999999997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8.82</v>
      </c>
      <c r="L72">
        <f>NDMC_EOD!AK72+NDMC_EOD!AL72</f>
        <v>29</v>
      </c>
      <c r="M72">
        <f>TPDDL_EOD!AK72+TPDDL_EOD!AL72</f>
        <v>69.599999999999994</v>
      </c>
      <c r="N72">
        <f t="shared" si="7"/>
        <v>233.34</v>
      </c>
      <c r="O72" s="154">
        <f t="shared" si="8"/>
        <v>0</v>
      </c>
      <c r="P72">
        <v>75.999999999999986</v>
      </c>
      <c r="Q72">
        <v>49.919999999999995</v>
      </c>
      <c r="R72">
        <v>8.8199999999999985</v>
      </c>
      <c r="S72">
        <v>28.999999999999996</v>
      </c>
      <c r="T72">
        <v>69.59999999999998</v>
      </c>
      <c r="U72" s="156">
        <f t="shared" si="9"/>
        <v>233.33999999999997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233.33999999999997</v>
      </c>
      <c r="E73">
        <f>BAWANA!AM73</f>
        <v>0</v>
      </c>
      <c r="F73">
        <f t="shared" si="11"/>
        <v>256</v>
      </c>
      <c r="G73">
        <f t="shared" si="12"/>
        <v>233.33999999999997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8.82</v>
      </c>
      <c r="L73">
        <f>NDMC_EOD!AK73+NDMC_EOD!AL73</f>
        <v>29</v>
      </c>
      <c r="M73">
        <f>TPDDL_EOD!AK73+TPDDL_EOD!AL73</f>
        <v>69.599999999999994</v>
      </c>
      <c r="N73">
        <f t="shared" si="7"/>
        <v>233.34</v>
      </c>
      <c r="O73" s="154">
        <f t="shared" si="8"/>
        <v>0</v>
      </c>
      <c r="P73">
        <v>75.999999999999986</v>
      </c>
      <c r="Q73">
        <v>49.919999999999995</v>
      </c>
      <c r="R73">
        <v>8.8199999999999985</v>
      </c>
      <c r="S73">
        <v>28.999999999999996</v>
      </c>
      <c r="T73">
        <v>69.59999999999998</v>
      </c>
      <c r="U73" s="156">
        <f t="shared" si="9"/>
        <v>233.33999999999997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233.33999999999997</v>
      </c>
      <c r="E74">
        <f>BAWANA!AM74</f>
        <v>0</v>
      </c>
      <c r="F74">
        <f t="shared" si="11"/>
        <v>256</v>
      </c>
      <c r="G74">
        <f t="shared" si="12"/>
        <v>233.33999999999997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8.82</v>
      </c>
      <c r="L74">
        <f>NDMC_EOD!AK74+NDMC_EOD!AL74</f>
        <v>29</v>
      </c>
      <c r="M74">
        <f>TPDDL_EOD!AK74+TPDDL_EOD!AL74</f>
        <v>69.599999999999994</v>
      </c>
      <c r="N74">
        <f t="shared" si="7"/>
        <v>233.34</v>
      </c>
      <c r="O74" s="154">
        <f t="shared" si="8"/>
        <v>0</v>
      </c>
      <c r="P74">
        <v>75.999999999999986</v>
      </c>
      <c r="Q74">
        <v>49.919999999999995</v>
      </c>
      <c r="R74">
        <v>8.8199999999999985</v>
      </c>
      <c r="S74">
        <v>28.999999999999996</v>
      </c>
      <c r="T74">
        <v>69.59999999999998</v>
      </c>
      <c r="U74" s="156">
        <f t="shared" si="9"/>
        <v>233.33999999999997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47.58</v>
      </c>
      <c r="K75">
        <f>MES_EOD!AK75+MES_EOD!AL75</f>
        <v>7.5</v>
      </c>
      <c r="L75">
        <f>NDMC_EOD!AK75+NDMC_EOD!AL75</f>
        <v>27.64</v>
      </c>
      <c r="M75">
        <f>TPDDL_EOD!AK75+TPDDL_EOD!AL75</f>
        <v>66.34</v>
      </c>
      <c r="N75">
        <f t="shared" si="7"/>
        <v>244.01000000000002</v>
      </c>
      <c r="O75" s="154">
        <f t="shared" si="8"/>
        <v>-1.0000000000019327E-2</v>
      </c>
      <c r="P75">
        <v>94.946108766034172</v>
      </c>
      <c r="Q75">
        <v>47.578050079914753</v>
      </c>
      <c r="R75">
        <v>7.4996926355477225</v>
      </c>
      <c r="S75">
        <v>27.638867259538543</v>
      </c>
      <c r="T75">
        <v>66.337281258964794</v>
      </c>
      <c r="U75" s="156">
        <f t="shared" si="9"/>
        <v>243.99999999999997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7.86</v>
      </c>
      <c r="L76">
        <f>NDMC_EOD!AK76+NDMC_EOD!AL76</f>
        <v>29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7.86</v>
      </c>
      <c r="S76">
        <v>29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7.86</v>
      </c>
      <c r="L77">
        <f>NDMC_EOD!AK77+NDMC_EOD!AL77</f>
        <v>29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7.86</v>
      </c>
      <c r="S77">
        <v>29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7.86</v>
      </c>
      <c r="L78">
        <f>NDMC_EOD!AK78+NDMC_EOD!AL78</f>
        <v>29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7.86</v>
      </c>
      <c r="S78">
        <v>29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7.86</v>
      </c>
      <c r="L79">
        <f>NDMC_EOD!AK79+NDMC_EOD!AL79</f>
        <v>29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7.86</v>
      </c>
      <c r="S79">
        <v>29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7.86</v>
      </c>
      <c r="L80">
        <f>NDMC_EOD!AK80+NDMC_EOD!AL80</f>
        <v>29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7.86</v>
      </c>
      <c r="S80">
        <v>29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7.86</v>
      </c>
      <c r="L81">
        <f>NDMC_EOD!AK81+NDMC_EOD!AL81</f>
        <v>29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7.86</v>
      </c>
      <c r="S81">
        <v>29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7.86</v>
      </c>
      <c r="L82">
        <f>NDMC_EOD!AK82+NDMC_EOD!AL82</f>
        <v>29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7.86</v>
      </c>
      <c r="S82">
        <v>29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7.86</v>
      </c>
      <c r="L83">
        <f>NDMC_EOD!AK83+NDMC_EOD!AL83</f>
        <v>29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7.86</v>
      </c>
      <c r="S83">
        <v>29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7.86</v>
      </c>
      <c r="L84">
        <f>NDMC_EOD!AK84+NDMC_EOD!AL84</f>
        <v>29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7.86</v>
      </c>
      <c r="S84">
        <v>29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7.86</v>
      </c>
      <c r="L85">
        <f>NDMC_EOD!AK85+NDMC_EOD!AL85</f>
        <v>29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7.86</v>
      </c>
      <c r="S85">
        <v>29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7.86</v>
      </c>
      <c r="L86">
        <f>NDMC_EOD!AK86+NDMC_EOD!AL86</f>
        <v>29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7.86</v>
      </c>
      <c r="S86">
        <v>29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7.86</v>
      </c>
      <c r="L87">
        <f>NDMC_EOD!AK87+NDMC_EOD!AL87</f>
        <v>29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7.86</v>
      </c>
      <c r="S87">
        <v>29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7.86</v>
      </c>
      <c r="L88">
        <f>NDMC_EOD!AK88+NDMC_EOD!AL88</f>
        <v>29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7.86</v>
      </c>
      <c r="S88">
        <v>29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7.86</v>
      </c>
      <c r="L89">
        <f>NDMC_EOD!AK89+NDMC_EOD!AL89</f>
        <v>29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7.86</v>
      </c>
      <c r="S89">
        <v>29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7.86</v>
      </c>
      <c r="L90">
        <f>NDMC_EOD!AK90+NDMC_EOD!AL90</f>
        <v>29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7.86</v>
      </c>
      <c r="S90">
        <v>29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7.86</v>
      </c>
      <c r="L91">
        <f>NDMC_EOD!AK91+NDMC_EOD!AL91</f>
        <v>29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7.86</v>
      </c>
      <c r="S91">
        <v>29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7.86</v>
      </c>
      <c r="L92">
        <f>NDMC_EOD!AK92+NDMC_EOD!AL92</f>
        <v>29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7.86</v>
      </c>
      <c r="S92">
        <v>29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7.86</v>
      </c>
      <c r="L93">
        <f>NDMC_EOD!AK93+NDMC_EOD!AL93</f>
        <v>29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7.86</v>
      </c>
      <c r="S93">
        <v>29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7.86</v>
      </c>
      <c r="L94">
        <f>NDMC_EOD!AK94+NDMC_EOD!AL94</f>
        <v>29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7.86</v>
      </c>
      <c r="S94">
        <v>29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7.86</v>
      </c>
      <c r="L95">
        <f>NDMC_EOD!AK95+NDMC_EOD!AL95</f>
        <v>29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7.86</v>
      </c>
      <c r="S95">
        <v>29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7.86</v>
      </c>
      <c r="L96">
        <f>NDMC_EOD!AK96+NDMC_EOD!AL96</f>
        <v>29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7.86</v>
      </c>
      <c r="S96">
        <v>29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7.86</v>
      </c>
      <c r="L97">
        <f>NDMC_EOD!AK97+NDMC_EOD!AL97</f>
        <v>29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7.86</v>
      </c>
      <c r="S97">
        <v>29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7.86</v>
      </c>
      <c r="L98">
        <f>NDMC_EOD!AK98+NDMC_EOD!AL98</f>
        <v>29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7.86</v>
      </c>
      <c r="S98">
        <v>29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5.8655500000000007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5.8655500000000007</v>
      </c>
      <c r="H99" s="156"/>
      <c r="I99" s="156">
        <f t="shared" si="14"/>
        <v>2.1426075</v>
      </c>
      <c r="J99" s="156">
        <f t="shared" si="14"/>
        <v>1.1920550000000012</v>
      </c>
      <c r="K99" s="156">
        <f t="shared" si="14"/>
        <v>0.19226500000000013</v>
      </c>
      <c r="L99" s="156">
        <f t="shared" si="14"/>
        <v>0.69250999999999985</v>
      </c>
      <c r="M99" s="156">
        <f t="shared" si="14"/>
        <v>1.6619650000000028</v>
      </c>
      <c r="N99" s="156">
        <f t="shared" si="14"/>
        <v>5.881402500000001</v>
      </c>
      <c r="O99" s="156">
        <f t="shared" si="14"/>
        <v>-1.5852500000000005E-2</v>
      </c>
      <c r="P99" s="156">
        <f t="shared" si="14"/>
        <v>2.1363893709911905</v>
      </c>
      <c r="Q99" s="156">
        <f t="shared" si="14"/>
        <v>1.1889386897854806</v>
      </c>
      <c r="R99" s="156">
        <f t="shared" si="14"/>
        <v>0.19190143150546893</v>
      </c>
      <c r="S99" s="156">
        <f t="shared" si="14"/>
        <v>0.69069981816623582</v>
      </c>
      <c r="T99" s="156">
        <f t="shared" si="14"/>
        <v>1.6576206895516279</v>
      </c>
      <c r="U99" s="156">
        <f t="shared" si="14"/>
        <v>5.8655500000000007</v>
      </c>
      <c r="V99" s="156">
        <f t="shared" si="10"/>
        <v>0</v>
      </c>
      <c r="Y99" s="156">
        <f>SUM(Y3:Y98)/4000</f>
        <v>0.76412500000000005</v>
      </c>
      <c r="Z99" s="156">
        <f t="shared" ref="Z99:AD99" si="15">SUM(Z3:Z98)/4000</f>
        <v>0.76412500000000005</v>
      </c>
      <c r="AA99" s="156">
        <f t="shared" si="15"/>
        <v>0.76412500000000005</v>
      </c>
      <c r="AB99" s="156">
        <f t="shared" si="15"/>
        <v>0.76412500000000005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910</v>
      </c>
      <c r="C63">
        <f>BAWANA!G63</f>
        <v>30</v>
      </c>
      <c r="D63">
        <f>BAWANA!AP63</f>
        <v>0</v>
      </c>
      <c r="E63">
        <f>BAWANA!AQ63</f>
        <v>24</v>
      </c>
      <c r="F63">
        <f t="shared" si="4"/>
        <v>752</v>
      </c>
      <c r="G63">
        <f t="shared" si="5"/>
        <v>24</v>
      </c>
      <c r="H63" s="154"/>
      <c r="I63">
        <f>BRPL_EOD!AO63+BRPL_EOD!AP63</f>
        <v>9.34</v>
      </c>
      <c r="J63">
        <f>BYPL_EOD!AO63+BYPL_EOD!AP63</f>
        <v>4.68</v>
      </c>
      <c r="K63">
        <f>MES_EOD!AO63+MES_EOD!AP63</f>
        <v>0.55000000000000004</v>
      </c>
      <c r="L63">
        <f>NDMC_EOD!AO63+NDMC_EOD!AP63</f>
        <v>2.91</v>
      </c>
      <c r="M63">
        <f>TPDDL_EOD!AO63+TPDDL_EOD!AP63</f>
        <v>6.53</v>
      </c>
      <c r="N63">
        <f t="shared" si="0"/>
        <v>24.01</v>
      </c>
      <c r="O63" s="154">
        <f t="shared" si="1"/>
        <v>-1.0000000000001563E-2</v>
      </c>
      <c r="P63">
        <v>9.3361099541857548</v>
      </c>
      <c r="Q63">
        <v>4.6780508121615991</v>
      </c>
      <c r="R63">
        <v>0.54977092877967515</v>
      </c>
      <c r="S63">
        <v>2.9087880049979176</v>
      </c>
      <c r="T63">
        <v>6.5272802998750521</v>
      </c>
      <c r="U63" s="156">
        <f t="shared" si="2"/>
        <v>24</v>
      </c>
      <c r="V63" s="154">
        <f t="shared" si="3"/>
        <v>0</v>
      </c>
      <c r="Y63">
        <f>BAWANA!BA63+BAWANA!BB63</f>
        <v>3</v>
      </c>
      <c r="Z63">
        <f>BAWANA!BH63+BAWANA!BI63</f>
        <v>3</v>
      </c>
      <c r="AA63">
        <f>BAWANA!AB63+BAWANA!AC63</f>
        <v>3</v>
      </c>
      <c r="AB63">
        <f>BAWANA!AI63+BAWANA!AJ63</f>
        <v>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910</v>
      </c>
      <c r="C64">
        <f>BAWANA!G64</f>
        <v>30</v>
      </c>
      <c r="D64">
        <f>BAWANA!AP64</f>
        <v>0</v>
      </c>
      <c r="E64">
        <f>BAWANA!AQ64</f>
        <v>24</v>
      </c>
      <c r="F64">
        <f t="shared" si="4"/>
        <v>752</v>
      </c>
      <c r="G64">
        <f t="shared" si="5"/>
        <v>24</v>
      </c>
      <c r="H64" s="154"/>
      <c r="I64">
        <f>BRPL_EOD!AO64+BRPL_EOD!AP64</f>
        <v>9.34</v>
      </c>
      <c r="J64">
        <f>BYPL_EOD!AO64+BYPL_EOD!AP64</f>
        <v>4.68</v>
      </c>
      <c r="K64">
        <f>MES_EOD!AO64+MES_EOD!AP64</f>
        <v>0.55000000000000004</v>
      </c>
      <c r="L64">
        <f>NDMC_EOD!AO64+NDMC_EOD!AP64</f>
        <v>2.91</v>
      </c>
      <c r="M64">
        <f>TPDDL_EOD!AO64+TPDDL_EOD!AP64</f>
        <v>6.53</v>
      </c>
      <c r="N64">
        <f t="shared" si="0"/>
        <v>24.01</v>
      </c>
      <c r="O64" s="154">
        <f t="shared" si="1"/>
        <v>-1.0000000000001563E-2</v>
      </c>
      <c r="P64">
        <v>9.3361099541857548</v>
      </c>
      <c r="Q64">
        <v>4.6780508121615991</v>
      </c>
      <c r="R64">
        <v>0.54977092877967515</v>
      </c>
      <c r="S64">
        <v>2.9087880049979176</v>
      </c>
      <c r="T64">
        <v>6.5272802998750521</v>
      </c>
      <c r="U64" s="156">
        <f t="shared" si="2"/>
        <v>24</v>
      </c>
      <c r="V64" s="154">
        <f t="shared" si="3"/>
        <v>0</v>
      </c>
      <c r="Y64">
        <f>BAWANA!BA64+BAWANA!BB64</f>
        <v>3</v>
      </c>
      <c r="Z64">
        <f>BAWANA!BH64+BAWANA!BI64</f>
        <v>3</v>
      </c>
      <c r="AA64">
        <f>BAWANA!AB64+BAWANA!AC64</f>
        <v>3</v>
      </c>
      <c r="AB64">
        <f>BAWANA!AI64+BAWANA!AJ64</f>
        <v>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910</v>
      </c>
      <c r="C65">
        <f>BAWANA!G65</f>
        <v>30</v>
      </c>
      <c r="D65">
        <f>BAWANA!AP65</f>
        <v>0</v>
      </c>
      <c r="E65">
        <f>BAWANA!AQ65</f>
        <v>24</v>
      </c>
      <c r="F65">
        <f t="shared" si="4"/>
        <v>752</v>
      </c>
      <c r="G65">
        <f t="shared" si="5"/>
        <v>24</v>
      </c>
      <c r="H65" s="154"/>
      <c r="I65">
        <f>BRPL_EOD!AO65+BRPL_EOD!AP65</f>
        <v>9.34</v>
      </c>
      <c r="J65">
        <f>BYPL_EOD!AO65+BYPL_EOD!AP65</f>
        <v>4.68</v>
      </c>
      <c r="K65">
        <f>MES_EOD!AO65+MES_EOD!AP65</f>
        <v>0.55000000000000004</v>
      </c>
      <c r="L65">
        <f>NDMC_EOD!AO65+NDMC_EOD!AP65</f>
        <v>2.91</v>
      </c>
      <c r="M65">
        <f>TPDDL_EOD!AO65+TPDDL_EOD!AP65</f>
        <v>6.53</v>
      </c>
      <c r="N65">
        <f t="shared" si="0"/>
        <v>24.01</v>
      </c>
      <c r="O65" s="154">
        <f t="shared" si="1"/>
        <v>-1.0000000000001563E-2</v>
      </c>
      <c r="P65">
        <v>9.3361099541857548</v>
      </c>
      <c r="Q65">
        <v>4.6780508121615991</v>
      </c>
      <c r="R65">
        <v>0.54977092877967515</v>
      </c>
      <c r="S65">
        <v>2.9087880049979176</v>
      </c>
      <c r="T65">
        <v>6.5272802998750521</v>
      </c>
      <c r="U65" s="156">
        <f t="shared" si="2"/>
        <v>24</v>
      </c>
      <c r="V65" s="154">
        <f t="shared" si="3"/>
        <v>0</v>
      </c>
      <c r="Y65">
        <f>BAWANA!BA65+BAWANA!BB65</f>
        <v>3</v>
      </c>
      <c r="Z65">
        <f>BAWANA!BH65+BAWANA!BI65</f>
        <v>3</v>
      </c>
      <c r="AA65">
        <f>BAWANA!AB65+BAWANA!AC65</f>
        <v>3</v>
      </c>
      <c r="AB65">
        <f>BAWANA!AI65+BAWANA!AJ65</f>
        <v>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910</v>
      </c>
      <c r="C66">
        <f>BAWANA!G66</f>
        <v>30</v>
      </c>
      <c r="D66">
        <f>BAWANA!AP66</f>
        <v>0</v>
      </c>
      <c r="E66">
        <f>BAWANA!AQ66</f>
        <v>24</v>
      </c>
      <c r="F66">
        <f t="shared" si="4"/>
        <v>752</v>
      </c>
      <c r="G66">
        <f t="shared" si="5"/>
        <v>24</v>
      </c>
      <c r="H66" s="154"/>
      <c r="I66">
        <f>BRPL_EOD!AO66+BRPL_EOD!AP66</f>
        <v>9.34</v>
      </c>
      <c r="J66">
        <f>BYPL_EOD!AO66+BYPL_EOD!AP66</f>
        <v>4.68</v>
      </c>
      <c r="K66">
        <f>MES_EOD!AO66+MES_EOD!AP66</f>
        <v>0.55000000000000004</v>
      </c>
      <c r="L66">
        <f>NDMC_EOD!AO66+NDMC_EOD!AP66</f>
        <v>2.91</v>
      </c>
      <c r="M66">
        <f>TPDDL_EOD!AO66+TPDDL_EOD!AP66</f>
        <v>6.53</v>
      </c>
      <c r="N66">
        <f t="shared" si="0"/>
        <v>24.01</v>
      </c>
      <c r="O66" s="154">
        <f t="shared" si="1"/>
        <v>-1.0000000000001563E-2</v>
      </c>
      <c r="P66">
        <v>9.3361099541857548</v>
      </c>
      <c r="Q66">
        <v>4.6780508121615991</v>
      </c>
      <c r="R66">
        <v>0.54977092877967515</v>
      </c>
      <c r="S66">
        <v>2.9087880049979176</v>
      </c>
      <c r="T66">
        <v>6.5272802998750521</v>
      </c>
      <c r="U66" s="156">
        <f t="shared" si="2"/>
        <v>24</v>
      </c>
      <c r="V66" s="154">
        <f t="shared" si="3"/>
        <v>0</v>
      </c>
      <c r="Y66">
        <f>BAWANA!BA66+BAWANA!BB66</f>
        <v>3</v>
      </c>
      <c r="Z66">
        <f>BAWANA!BH66+BAWANA!BI66</f>
        <v>3</v>
      </c>
      <c r="AA66">
        <f>BAWANA!AB66+BAWANA!AC66</f>
        <v>3</v>
      </c>
      <c r="AB66">
        <f>BAWANA!AI66+BAWANA!AJ66</f>
        <v>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910</v>
      </c>
      <c r="C67">
        <f>BAWANA!G67</f>
        <v>30</v>
      </c>
      <c r="D67">
        <f>BAWANA!AP67</f>
        <v>0</v>
      </c>
      <c r="E67">
        <f>BAWANA!AQ67</f>
        <v>24</v>
      </c>
      <c r="F67">
        <f t="shared" si="4"/>
        <v>752</v>
      </c>
      <c r="G67">
        <f t="shared" si="5"/>
        <v>24</v>
      </c>
      <c r="H67" s="154"/>
      <c r="I67">
        <f>BRPL_EOD!AO67+BRPL_EOD!AP67</f>
        <v>9.34</v>
      </c>
      <c r="J67">
        <f>BYPL_EOD!AO67+BYPL_EOD!AP67</f>
        <v>4.68</v>
      </c>
      <c r="K67">
        <f>MES_EOD!AO67+MES_EOD!AP67</f>
        <v>0.55000000000000004</v>
      </c>
      <c r="L67">
        <f>NDMC_EOD!AO67+NDMC_EOD!AP67</f>
        <v>2.91</v>
      </c>
      <c r="M67">
        <f>TPDDL_EOD!AO67+TPDDL_EOD!AP67</f>
        <v>6.53</v>
      </c>
      <c r="N67">
        <f t="shared" ref="N67:N98" si="7">SUM(I67:M67)</f>
        <v>24.01</v>
      </c>
      <c r="O67" s="154">
        <f t="shared" ref="O67:O98" si="8">G67-N67</f>
        <v>-1.0000000000001563E-2</v>
      </c>
      <c r="P67">
        <v>9.3361099541857548</v>
      </c>
      <c r="Q67">
        <v>4.6780508121615991</v>
      </c>
      <c r="R67">
        <v>0.54977092877967515</v>
      </c>
      <c r="S67">
        <v>2.9087880049979176</v>
      </c>
      <c r="T67">
        <v>6.5272802998750521</v>
      </c>
      <c r="U67" s="156">
        <f t="shared" ref="U67:U98" si="9">SUM(P67:T67)</f>
        <v>24</v>
      </c>
      <c r="V67" s="154">
        <f t="shared" ref="V67:V99" si="10">G67-U67</f>
        <v>0</v>
      </c>
      <c r="Y67">
        <f>BAWANA!BA67+BAWANA!BB67</f>
        <v>3</v>
      </c>
      <c r="Z67">
        <f>BAWANA!BH67+BAWANA!BI67</f>
        <v>3</v>
      </c>
      <c r="AA67">
        <f>BAWANA!AB67+BAWANA!AC67</f>
        <v>3</v>
      </c>
      <c r="AB67">
        <f>BAWANA!AI67+BAWANA!AJ67</f>
        <v>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910</v>
      </c>
      <c r="C68">
        <f>BAWANA!G68</f>
        <v>30</v>
      </c>
      <c r="D68">
        <f>BAWANA!AP68</f>
        <v>0</v>
      </c>
      <c r="E68">
        <f>BAWANA!AQ68</f>
        <v>24</v>
      </c>
      <c r="F68">
        <f t="shared" ref="F68:F98" si="11">(B68+C68)*0.8</f>
        <v>752</v>
      </c>
      <c r="G68">
        <f t="shared" ref="G68:G98" si="12">(D68+E68)</f>
        <v>24</v>
      </c>
      <c r="H68" s="154"/>
      <c r="I68">
        <f>BRPL_EOD!AO68+BRPL_EOD!AP68</f>
        <v>9.34</v>
      </c>
      <c r="J68">
        <f>BYPL_EOD!AO68+BYPL_EOD!AP68</f>
        <v>4.68</v>
      </c>
      <c r="K68">
        <f>MES_EOD!AO68+MES_EOD!AP68</f>
        <v>0.55000000000000004</v>
      </c>
      <c r="L68">
        <f>NDMC_EOD!AO68+NDMC_EOD!AP68</f>
        <v>2.91</v>
      </c>
      <c r="M68">
        <f>TPDDL_EOD!AO68+TPDDL_EOD!AP68</f>
        <v>6.53</v>
      </c>
      <c r="N68">
        <f t="shared" si="7"/>
        <v>24.01</v>
      </c>
      <c r="O68" s="154">
        <f t="shared" si="8"/>
        <v>-1.0000000000001563E-2</v>
      </c>
      <c r="P68">
        <v>9.3361099541857548</v>
      </c>
      <c r="Q68">
        <v>4.6780508121615991</v>
      </c>
      <c r="R68">
        <v>0.54977092877967515</v>
      </c>
      <c r="S68">
        <v>2.9087880049979176</v>
      </c>
      <c r="T68">
        <v>6.5272802998750521</v>
      </c>
      <c r="U68" s="156">
        <f t="shared" si="9"/>
        <v>24</v>
      </c>
      <c r="V68" s="154">
        <f t="shared" si="10"/>
        <v>0</v>
      </c>
      <c r="Y68">
        <f>BAWANA!BA68+BAWANA!BB68</f>
        <v>3</v>
      </c>
      <c r="Z68">
        <f>BAWANA!BH68+BAWANA!BI68</f>
        <v>3</v>
      </c>
      <c r="AA68">
        <f>BAWANA!AB68+BAWANA!AC68</f>
        <v>3</v>
      </c>
      <c r="AB68">
        <f>BAWANA!AI68+BAWANA!AJ68</f>
        <v>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910</v>
      </c>
      <c r="C69">
        <f>BAWANA!G69</f>
        <v>30</v>
      </c>
      <c r="D69">
        <f>BAWANA!AP69</f>
        <v>0</v>
      </c>
      <c r="E69">
        <f>BAWANA!AQ69</f>
        <v>24</v>
      </c>
      <c r="F69">
        <f t="shared" si="11"/>
        <v>752</v>
      </c>
      <c r="G69">
        <f t="shared" si="12"/>
        <v>24</v>
      </c>
      <c r="H69" s="154"/>
      <c r="I69">
        <f>BRPL_EOD!AO69+BRPL_EOD!AP69</f>
        <v>9.34</v>
      </c>
      <c r="J69">
        <f>BYPL_EOD!AO69+BYPL_EOD!AP69</f>
        <v>4.68</v>
      </c>
      <c r="K69">
        <f>MES_EOD!AO69+MES_EOD!AP69</f>
        <v>0.55000000000000004</v>
      </c>
      <c r="L69">
        <f>NDMC_EOD!AO69+NDMC_EOD!AP69</f>
        <v>2.91</v>
      </c>
      <c r="M69">
        <f>TPDDL_EOD!AO69+TPDDL_EOD!AP69</f>
        <v>6.53</v>
      </c>
      <c r="N69">
        <f t="shared" si="7"/>
        <v>24.01</v>
      </c>
      <c r="O69" s="154">
        <f t="shared" si="8"/>
        <v>-1.0000000000001563E-2</v>
      </c>
      <c r="P69">
        <v>9.3361099541857548</v>
      </c>
      <c r="Q69">
        <v>4.6780508121615991</v>
      </c>
      <c r="R69">
        <v>0.54977092877967515</v>
      </c>
      <c r="S69">
        <v>2.9087880049979176</v>
      </c>
      <c r="T69">
        <v>6.5272802998750521</v>
      </c>
      <c r="U69" s="156">
        <f t="shared" si="9"/>
        <v>24</v>
      </c>
      <c r="V69" s="154">
        <f t="shared" si="10"/>
        <v>0</v>
      </c>
      <c r="Y69">
        <f>BAWANA!BA69+BAWANA!BB69</f>
        <v>3</v>
      </c>
      <c r="Z69">
        <f>BAWANA!BH69+BAWANA!BI69</f>
        <v>3</v>
      </c>
      <c r="AA69">
        <f>BAWANA!AB69+BAWANA!AC69</f>
        <v>3</v>
      </c>
      <c r="AB69">
        <f>BAWANA!AI69+BAWANA!AJ69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910</v>
      </c>
      <c r="C70">
        <f>BAWANA!G70</f>
        <v>30</v>
      </c>
      <c r="D70">
        <f>BAWANA!AP70</f>
        <v>0</v>
      </c>
      <c r="E70">
        <f>BAWANA!AQ70</f>
        <v>24</v>
      </c>
      <c r="F70">
        <f t="shared" si="11"/>
        <v>752</v>
      </c>
      <c r="G70">
        <f t="shared" si="12"/>
        <v>24</v>
      </c>
      <c r="H70" s="154"/>
      <c r="I70">
        <f>BRPL_EOD!AO70+BRPL_EOD!AP70</f>
        <v>9.34</v>
      </c>
      <c r="J70">
        <f>BYPL_EOD!AO70+BYPL_EOD!AP70</f>
        <v>4.68</v>
      </c>
      <c r="K70">
        <f>MES_EOD!AO70+MES_EOD!AP70</f>
        <v>0.55000000000000004</v>
      </c>
      <c r="L70">
        <f>NDMC_EOD!AO70+NDMC_EOD!AP70</f>
        <v>2.91</v>
      </c>
      <c r="M70">
        <f>TPDDL_EOD!AO70+TPDDL_EOD!AP70</f>
        <v>6.53</v>
      </c>
      <c r="N70">
        <f t="shared" si="7"/>
        <v>24.01</v>
      </c>
      <c r="O70" s="154">
        <f t="shared" si="8"/>
        <v>-1.0000000000001563E-2</v>
      </c>
      <c r="P70">
        <v>9.3361099541857548</v>
      </c>
      <c r="Q70">
        <v>4.6780508121615991</v>
      </c>
      <c r="R70">
        <v>0.54977092877967515</v>
      </c>
      <c r="S70">
        <v>2.9087880049979176</v>
      </c>
      <c r="T70">
        <v>6.5272802998750521</v>
      </c>
      <c r="U70" s="156">
        <f t="shared" si="9"/>
        <v>24</v>
      </c>
      <c r="V70" s="154">
        <f t="shared" si="10"/>
        <v>0</v>
      </c>
      <c r="Y70">
        <f>BAWANA!BA70+BAWANA!BB70</f>
        <v>3</v>
      </c>
      <c r="Z70">
        <f>BAWANA!BH70+BAWANA!BI70</f>
        <v>3</v>
      </c>
      <c r="AA70">
        <f>BAWANA!AB70+BAWANA!AC70</f>
        <v>3</v>
      </c>
      <c r="AB70">
        <f>BAWANA!AI70+BAWANA!AJ70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910</v>
      </c>
      <c r="C71">
        <f>BAWANA!G71</f>
        <v>30</v>
      </c>
      <c r="D71">
        <f>BAWANA!AP71</f>
        <v>0</v>
      </c>
      <c r="E71">
        <f>BAWANA!AQ71</f>
        <v>24</v>
      </c>
      <c r="F71">
        <f t="shared" si="11"/>
        <v>752</v>
      </c>
      <c r="G71">
        <f t="shared" si="12"/>
        <v>24</v>
      </c>
      <c r="H71" s="154"/>
      <c r="I71">
        <f>BRPL_EOD!AO71+BRPL_EOD!AP71</f>
        <v>9.34</v>
      </c>
      <c r="J71">
        <f>BYPL_EOD!AO71+BYPL_EOD!AP71</f>
        <v>4.68</v>
      </c>
      <c r="K71">
        <f>MES_EOD!AO71+MES_EOD!AP71</f>
        <v>0.55000000000000004</v>
      </c>
      <c r="L71">
        <f>NDMC_EOD!AO71+NDMC_EOD!AP71</f>
        <v>2.91</v>
      </c>
      <c r="M71">
        <f>TPDDL_EOD!AO71+TPDDL_EOD!AP71</f>
        <v>6.53</v>
      </c>
      <c r="N71">
        <f t="shared" si="7"/>
        <v>24.01</v>
      </c>
      <c r="O71" s="154">
        <f t="shared" si="8"/>
        <v>-1.0000000000001563E-2</v>
      </c>
      <c r="P71">
        <v>9.3361099541857548</v>
      </c>
      <c r="Q71">
        <v>4.6780508121615991</v>
      </c>
      <c r="R71">
        <v>0.54977092877967515</v>
      </c>
      <c r="S71">
        <v>2.9087880049979176</v>
      </c>
      <c r="T71">
        <v>6.5272802998750521</v>
      </c>
      <c r="U71" s="156">
        <f t="shared" si="9"/>
        <v>24</v>
      </c>
      <c r="V71" s="154">
        <f t="shared" si="10"/>
        <v>0</v>
      </c>
      <c r="Y71">
        <f>BAWANA!BA71+BAWANA!BB71</f>
        <v>3</v>
      </c>
      <c r="Z71">
        <f>BAWANA!BH71+BAWANA!BI71</f>
        <v>3</v>
      </c>
      <c r="AA71">
        <f>BAWANA!AB71+BAWANA!AC71</f>
        <v>3</v>
      </c>
      <c r="AB71">
        <f>BAWANA!AI71+BAWANA!AJ71</f>
        <v>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910</v>
      </c>
      <c r="C72">
        <f>BAWANA!G72</f>
        <v>30</v>
      </c>
      <c r="D72">
        <f>BAWANA!AP72</f>
        <v>0</v>
      </c>
      <c r="E72">
        <f>BAWANA!AQ72</f>
        <v>24</v>
      </c>
      <c r="F72">
        <f t="shared" si="11"/>
        <v>752</v>
      </c>
      <c r="G72">
        <f t="shared" si="12"/>
        <v>24</v>
      </c>
      <c r="H72" s="154"/>
      <c r="I72">
        <f>BRPL_EOD!AO72+BRPL_EOD!AP72</f>
        <v>9.34</v>
      </c>
      <c r="J72">
        <f>BYPL_EOD!AO72+BYPL_EOD!AP72</f>
        <v>4.68</v>
      </c>
      <c r="K72">
        <f>MES_EOD!AO72+MES_EOD!AP72</f>
        <v>0.55000000000000004</v>
      </c>
      <c r="L72">
        <f>NDMC_EOD!AO72+NDMC_EOD!AP72</f>
        <v>2.91</v>
      </c>
      <c r="M72">
        <f>TPDDL_EOD!AO72+TPDDL_EOD!AP72</f>
        <v>6.53</v>
      </c>
      <c r="N72">
        <f t="shared" si="7"/>
        <v>24.01</v>
      </c>
      <c r="O72" s="154">
        <f t="shared" si="8"/>
        <v>-1.0000000000001563E-2</v>
      </c>
      <c r="P72">
        <v>9.3361099541857548</v>
      </c>
      <c r="Q72">
        <v>4.6780508121615991</v>
      </c>
      <c r="R72">
        <v>0.54977092877967515</v>
      </c>
      <c r="S72">
        <v>2.9087880049979176</v>
      </c>
      <c r="T72">
        <v>6.5272802998750521</v>
      </c>
      <c r="U72" s="156">
        <f t="shared" si="9"/>
        <v>24</v>
      </c>
      <c r="V72" s="154">
        <f t="shared" si="10"/>
        <v>0</v>
      </c>
      <c r="Y72">
        <f>BAWANA!BA72+BAWANA!BB72</f>
        <v>3</v>
      </c>
      <c r="Z72">
        <f>BAWANA!BH72+BAWANA!BI72</f>
        <v>3</v>
      </c>
      <c r="AA72">
        <f>BAWANA!AB72+BAWANA!AC72</f>
        <v>3</v>
      </c>
      <c r="AB72">
        <f>BAWANA!AI72+BAWANA!AJ72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910</v>
      </c>
      <c r="C73">
        <f>BAWANA!G73</f>
        <v>30</v>
      </c>
      <c r="D73">
        <f>BAWANA!AP73</f>
        <v>0</v>
      </c>
      <c r="E73">
        <f>BAWANA!AQ73</f>
        <v>24</v>
      </c>
      <c r="F73">
        <f t="shared" si="11"/>
        <v>752</v>
      </c>
      <c r="G73">
        <f t="shared" si="12"/>
        <v>24</v>
      </c>
      <c r="H73" s="154"/>
      <c r="I73">
        <f>BRPL_EOD!AO73+BRPL_EOD!AP73</f>
        <v>9.34</v>
      </c>
      <c r="J73">
        <f>BYPL_EOD!AO73+BYPL_EOD!AP73</f>
        <v>4.68</v>
      </c>
      <c r="K73">
        <f>MES_EOD!AO73+MES_EOD!AP73</f>
        <v>0.55000000000000004</v>
      </c>
      <c r="L73">
        <f>NDMC_EOD!AO73+NDMC_EOD!AP73</f>
        <v>2.91</v>
      </c>
      <c r="M73">
        <f>TPDDL_EOD!AO73+TPDDL_EOD!AP73</f>
        <v>6.53</v>
      </c>
      <c r="N73">
        <f t="shared" si="7"/>
        <v>24.01</v>
      </c>
      <c r="O73" s="154">
        <f t="shared" si="8"/>
        <v>-1.0000000000001563E-2</v>
      </c>
      <c r="P73">
        <v>9.3361099541857548</v>
      </c>
      <c r="Q73">
        <v>4.6780508121615991</v>
      </c>
      <c r="R73">
        <v>0.54977092877967515</v>
      </c>
      <c r="S73">
        <v>2.9087880049979176</v>
      </c>
      <c r="T73">
        <v>6.5272802998750521</v>
      </c>
      <c r="U73" s="156">
        <f t="shared" si="9"/>
        <v>24</v>
      </c>
      <c r="V73" s="154">
        <f t="shared" si="10"/>
        <v>0</v>
      </c>
      <c r="Y73">
        <f>BAWANA!BA73+BAWANA!BB73</f>
        <v>3</v>
      </c>
      <c r="Z73">
        <f>BAWANA!BH73+BAWANA!BI73</f>
        <v>3</v>
      </c>
      <c r="AA73">
        <f>BAWANA!AB73+BAWANA!AC73</f>
        <v>3</v>
      </c>
      <c r="AB73">
        <f>BAWANA!AI73+BAWANA!AJ73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910</v>
      </c>
      <c r="C74">
        <f>BAWANA!G74</f>
        <v>30</v>
      </c>
      <c r="D74">
        <f>BAWANA!AP74</f>
        <v>0</v>
      </c>
      <c r="E74">
        <f>BAWANA!AQ74</f>
        <v>24</v>
      </c>
      <c r="F74">
        <f t="shared" si="11"/>
        <v>752</v>
      </c>
      <c r="G74">
        <f t="shared" si="12"/>
        <v>24</v>
      </c>
      <c r="H74" s="154"/>
      <c r="I74">
        <f>BRPL_EOD!AO74+BRPL_EOD!AP74</f>
        <v>9.34</v>
      </c>
      <c r="J74">
        <f>BYPL_EOD!AO74+BYPL_EOD!AP74</f>
        <v>4.68</v>
      </c>
      <c r="K74">
        <f>MES_EOD!AO74+MES_EOD!AP74</f>
        <v>0.55000000000000004</v>
      </c>
      <c r="L74">
        <f>NDMC_EOD!AO74+NDMC_EOD!AP74</f>
        <v>2.91</v>
      </c>
      <c r="M74">
        <f>TPDDL_EOD!AO74+TPDDL_EOD!AP74</f>
        <v>6.53</v>
      </c>
      <c r="N74">
        <f t="shared" si="7"/>
        <v>24.01</v>
      </c>
      <c r="O74" s="154">
        <f t="shared" si="8"/>
        <v>-1.0000000000001563E-2</v>
      </c>
      <c r="P74">
        <v>9.3361099541857548</v>
      </c>
      <c r="Q74">
        <v>4.6780508121615991</v>
      </c>
      <c r="R74">
        <v>0.54977092877967515</v>
      </c>
      <c r="S74">
        <v>2.9087880049979176</v>
      </c>
      <c r="T74">
        <v>6.5272802998750521</v>
      </c>
      <c r="U74" s="156">
        <f t="shared" si="9"/>
        <v>24</v>
      </c>
      <c r="V74" s="154">
        <f t="shared" si="10"/>
        <v>0</v>
      </c>
      <c r="Y74">
        <f>BAWANA!BA74+BAWANA!BB74</f>
        <v>3</v>
      </c>
      <c r="Z74">
        <f>BAWANA!BH74+BAWANA!BI74</f>
        <v>3</v>
      </c>
      <c r="AA74">
        <f>BAWANA!AB74+BAWANA!AC74</f>
        <v>3</v>
      </c>
      <c r="AB74">
        <f>BAWANA!AI74+BAWANA!AJ74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870</v>
      </c>
      <c r="C75">
        <f>BAWANA!G75</f>
        <v>70</v>
      </c>
      <c r="D75">
        <f>BAWANA!AP75</f>
        <v>0</v>
      </c>
      <c r="E75">
        <f>BAWANA!AQ75</f>
        <v>56</v>
      </c>
      <c r="F75">
        <f t="shared" si="11"/>
        <v>752</v>
      </c>
      <c r="G75">
        <f t="shared" si="12"/>
        <v>56</v>
      </c>
      <c r="H75" s="154"/>
      <c r="I75">
        <f>BRPL_EOD!AO75+BRPL_EOD!AP75</f>
        <v>21.79</v>
      </c>
      <c r="J75">
        <f>BYPL_EOD!AO75+BYPL_EOD!AP75</f>
        <v>10.92</v>
      </c>
      <c r="K75">
        <f>MES_EOD!AO75+MES_EOD!AP75</f>
        <v>1.27</v>
      </c>
      <c r="L75">
        <f>NDMC_EOD!AO75+NDMC_EOD!AP75</f>
        <v>6.79</v>
      </c>
      <c r="M75">
        <f>TPDDL_EOD!AO75+TPDDL_EOD!AP75</f>
        <v>15.23</v>
      </c>
      <c r="N75">
        <f t="shared" si="7"/>
        <v>56</v>
      </c>
      <c r="O75" s="154">
        <f t="shared" si="8"/>
        <v>0</v>
      </c>
      <c r="P75">
        <v>21.79</v>
      </c>
      <c r="Q75">
        <v>10.92</v>
      </c>
      <c r="R75">
        <v>1.27</v>
      </c>
      <c r="S75">
        <v>6.79</v>
      </c>
      <c r="T75">
        <v>15.23</v>
      </c>
      <c r="U75" s="156">
        <f t="shared" si="9"/>
        <v>56</v>
      </c>
      <c r="V75" s="154">
        <f t="shared" si="10"/>
        <v>0</v>
      </c>
      <c r="Y75">
        <f>BAWANA!BA75+BAWANA!BB75</f>
        <v>7</v>
      </c>
      <c r="Z75">
        <f>BAWANA!BH75+BAWANA!BI75</f>
        <v>7</v>
      </c>
      <c r="AA75">
        <f>BAWANA!AB75+BAWANA!AC75</f>
        <v>7</v>
      </c>
      <c r="AB75">
        <f>BAWANA!AI75+BAWANA!AJ75</f>
        <v>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30</v>
      </c>
      <c r="E76">
        <f>BAWANA!AQ76</f>
        <v>0</v>
      </c>
      <c r="F76">
        <f t="shared" si="11"/>
        <v>752</v>
      </c>
      <c r="G76">
        <f t="shared" si="12"/>
        <v>30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30</v>
      </c>
      <c r="N76">
        <f t="shared" si="7"/>
        <v>30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30</v>
      </c>
      <c r="U76" s="156">
        <f t="shared" si="9"/>
        <v>30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70</v>
      </c>
      <c r="E77">
        <f>BAWANA!AQ77</f>
        <v>0</v>
      </c>
      <c r="F77">
        <f t="shared" si="11"/>
        <v>752</v>
      </c>
      <c r="G77">
        <f t="shared" si="12"/>
        <v>70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70</v>
      </c>
      <c r="N77">
        <f t="shared" si="7"/>
        <v>70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70</v>
      </c>
      <c r="U77" s="156">
        <f t="shared" si="9"/>
        <v>70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130.83999999999997</v>
      </c>
      <c r="E78">
        <f>BAWANA!AQ78</f>
        <v>0</v>
      </c>
      <c r="F78">
        <f t="shared" si="11"/>
        <v>752</v>
      </c>
      <c r="G78">
        <f t="shared" si="12"/>
        <v>130.83999999999997</v>
      </c>
      <c r="H78" s="154"/>
      <c r="I78">
        <f>BRPL_EOD!AO78+BRPL_EOD!AP78</f>
        <v>29.84</v>
      </c>
      <c r="J78">
        <f>BYPL_EOD!AO78+BYPL_EOD!AP78</f>
        <v>14.95</v>
      </c>
      <c r="K78">
        <f>MES_EOD!AO78+MES_EOD!AP78</f>
        <v>1.74</v>
      </c>
      <c r="L78">
        <f>NDMC_EOD!AO78+NDMC_EOD!AP78</f>
        <v>9.3000000000000007</v>
      </c>
      <c r="M78">
        <f>TPDDL_EOD!AO78+TPDDL_EOD!AP78</f>
        <v>75</v>
      </c>
      <c r="N78">
        <f t="shared" si="7"/>
        <v>130.82999999999998</v>
      </c>
      <c r="O78" s="154">
        <f t="shared" si="8"/>
        <v>9.9999999999909051E-3</v>
      </c>
      <c r="P78">
        <v>29.842280822441335</v>
      </c>
      <c r="Q78">
        <v>14.951142704272719</v>
      </c>
      <c r="R78">
        <v>1.7401329970190322</v>
      </c>
      <c r="S78">
        <v>9.3007108461362069</v>
      </c>
      <c r="T78">
        <v>75.005732630130694</v>
      </c>
      <c r="U78" s="156">
        <f t="shared" si="9"/>
        <v>130.83999999999997</v>
      </c>
      <c r="V78" s="154">
        <f t="shared" si="10"/>
        <v>0</v>
      </c>
      <c r="Y78">
        <f>BAWANA!BA78+BAWANA!BB78</f>
        <v>9.58</v>
      </c>
      <c r="Z78">
        <f>BAWANA!BH78+BAWANA!BI78</f>
        <v>9.58</v>
      </c>
      <c r="AA78">
        <f>BAWANA!AB78+BAWANA!AC78</f>
        <v>9.58</v>
      </c>
      <c r="AB78">
        <f>BAWANA!AI78+BAWANA!AJ78</f>
        <v>9.58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130.83999999999997</v>
      </c>
      <c r="E79">
        <f>BAWANA!AQ79</f>
        <v>0</v>
      </c>
      <c r="F79">
        <f t="shared" si="11"/>
        <v>752</v>
      </c>
      <c r="G79">
        <f t="shared" si="12"/>
        <v>130.83999999999997</v>
      </c>
      <c r="H79" s="154"/>
      <c r="I79">
        <f>BRPL_EOD!AO79+BRPL_EOD!AP79</f>
        <v>29.84</v>
      </c>
      <c r="J79">
        <f>BYPL_EOD!AO79+BYPL_EOD!AP79</f>
        <v>14.95</v>
      </c>
      <c r="K79">
        <f>MES_EOD!AO79+MES_EOD!AP79</f>
        <v>1.74</v>
      </c>
      <c r="L79">
        <f>NDMC_EOD!AO79+NDMC_EOD!AP79</f>
        <v>9.3000000000000007</v>
      </c>
      <c r="M79">
        <f>TPDDL_EOD!AO79+TPDDL_EOD!AP79</f>
        <v>75</v>
      </c>
      <c r="N79">
        <f t="shared" si="7"/>
        <v>130.82999999999998</v>
      </c>
      <c r="O79" s="154">
        <f t="shared" si="8"/>
        <v>9.9999999999909051E-3</v>
      </c>
      <c r="P79">
        <v>29.842280822441335</v>
      </c>
      <c r="Q79">
        <v>14.951142704272719</v>
      </c>
      <c r="R79">
        <v>1.7401329970190322</v>
      </c>
      <c r="S79">
        <v>9.3007108461362069</v>
      </c>
      <c r="T79">
        <v>75.005732630130694</v>
      </c>
      <c r="U79" s="156">
        <f t="shared" si="9"/>
        <v>130.83999999999997</v>
      </c>
      <c r="V79" s="154">
        <f t="shared" si="10"/>
        <v>0</v>
      </c>
      <c r="Y79">
        <f>BAWANA!BA79+BAWANA!BB79</f>
        <v>9.58</v>
      </c>
      <c r="Z79">
        <f>BAWANA!BH79+BAWANA!BI79</f>
        <v>9.58</v>
      </c>
      <c r="AA79">
        <f>BAWANA!AB79+BAWANA!AC79</f>
        <v>9.58</v>
      </c>
      <c r="AB79">
        <f>BAWANA!AI79+BAWANA!AJ79</f>
        <v>9.58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130.83999999999997</v>
      </c>
      <c r="E80">
        <f>BAWANA!AQ80</f>
        <v>0</v>
      </c>
      <c r="F80">
        <f t="shared" si="11"/>
        <v>752</v>
      </c>
      <c r="G80">
        <f t="shared" si="12"/>
        <v>130.83999999999997</v>
      </c>
      <c r="H80" s="154"/>
      <c r="I80">
        <f>BRPL_EOD!AO80+BRPL_EOD!AP80</f>
        <v>29.84</v>
      </c>
      <c r="J80">
        <f>BYPL_EOD!AO80+BYPL_EOD!AP80</f>
        <v>14.95</v>
      </c>
      <c r="K80">
        <f>MES_EOD!AO80+MES_EOD!AP80</f>
        <v>1.74</v>
      </c>
      <c r="L80">
        <f>NDMC_EOD!AO80+NDMC_EOD!AP80</f>
        <v>9.3000000000000007</v>
      </c>
      <c r="M80">
        <f>TPDDL_EOD!AO80+TPDDL_EOD!AP80</f>
        <v>75</v>
      </c>
      <c r="N80">
        <f t="shared" si="7"/>
        <v>130.82999999999998</v>
      </c>
      <c r="O80" s="154">
        <f t="shared" si="8"/>
        <v>9.9999999999909051E-3</v>
      </c>
      <c r="P80">
        <v>29.842280822441335</v>
      </c>
      <c r="Q80">
        <v>14.951142704272719</v>
      </c>
      <c r="R80">
        <v>1.7401329970190322</v>
      </c>
      <c r="S80">
        <v>9.3007108461362069</v>
      </c>
      <c r="T80">
        <v>75.005732630130694</v>
      </c>
      <c r="U80" s="156">
        <f t="shared" si="9"/>
        <v>130.83999999999997</v>
      </c>
      <c r="V80" s="154">
        <f t="shared" si="10"/>
        <v>0</v>
      </c>
      <c r="Y80">
        <f>BAWANA!BA80+BAWANA!BB80</f>
        <v>9.58</v>
      </c>
      <c r="Z80">
        <f>BAWANA!BH80+BAWANA!BI80</f>
        <v>9.58</v>
      </c>
      <c r="AA80">
        <f>BAWANA!AB80+BAWANA!AC80</f>
        <v>9.58</v>
      </c>
      <c r="AB80">
        <f>BAWANA!AI80+BAWANA!AJ80</f>
        <v>9.58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130.83999999999997</v>
      </c>
      <c r="E81">
        <f>BAWANA!AQ81</f>
        <v>0</v>
      </c>
      <c r="F81">
        <f t="shared" si="11"/>
        <v>752</v>
      </c>
      <c r="G81">
        <f t="shared" si="12"/>
        <v>130.83999999999997</v>
      </c>
      <c r="H81" s="154"/>
      <c r="I81">
        <f>BRPL_EOD!AO81+BRPL_EOD!AP81</f>
        <v>29.84</v>
      </c>
      <c r="J81">
        <f>BYPL_EOD!AO81+BYPL_EOD!AP81</f>
        <v>14.95</v>
      </c>
      <c r="K81">
        <f>MES_EOD!AO81+MES_EOD!AP81</f>
        <v>1.74</v>
      </c>
      <c r="L81">
        <f>NDMC_EOD!AO81+NDMC_EOD!AP81</f>
        <v>9.3000000000000007</v>
      </c>
      <c r="M81">
        <f>TPDDL_EOD!AO81+TPDDL_EOD!AP81</f>
        <v>75</v>
      </c>
      <c r="N81">
        <f t="shared" si="7"/>
        <v>130.82999999999998</v>
      </c>
      <c r="O81" s="154">
        <f t="shared" si="8"/>
        <v>9.9999999999909051E-3</v>
      </c>
      <c r="P81">
        <v>29.842280822441335</v>
      </c>
      <c r="Q81">
        <v>14.951142704272719</v>
      </c>
      <c r="R81">
        <v>1.7401329970190322</v>
      </c>
      <c r="S81">
        <v>9.3007108461362069</v>
      </c>
      <c r="T81">
        <v>75.005732630130694</v>
      </c>
      <c r="U81" s="156">
        <f t="shared" si="9"/>
        <v>130.83999999999997</v>
      </c>
      <c r="V81" s="154">
        <f t="shared" si="10"/>
        <v>0</v>
      </c>
      <c r="Y81">
        <f>BAWANA!BA81+BAWANA!BB81</f>
        <v>9.58</v>
      </c>
      <c r="Z81">
        <f>BAWANA!BH81+BAWANA!BI81</f>
        <v>9.58</v>
      </c>
      <c r="AA81">
        <f>BAWANA!AB81+BAWANA!AC81</f>
        <v>9.58</v>
      </c>
      <c r="AB81">
        <f>BAWANA!AI81+BAWANA!AJ81</f>
        <v>9.58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130.83999999999997</v>
      </c>
      <c r="E82">
        <f>BAWANA!AQ82</f>
        <v>0</v>
      </c>
      <c r="F82">
        <f t="shared" si="11"/>
        <v>752</v>
      </c>
      <c r="G82">
        <f t="shared" si="12"/>
        <v>130.83999999999997</v>
      </c>
      <c r="H82" s="154"/>
      <c r="I82">
        <f>BRPL_EOD!AO82+BRPL_EOD!AP82</f>
        <v>29.84</v>
      </c>
      <c r="J82">
        <f>BYPL_EOD!AO82+BYPL_EOD!AP82</f>
        <v>14.95</v>
      </c>
      <c r="K82">
        <f>MES_EOD!AO82+MES_EOD!AP82</f>
        <v>1.74</v>
      </c>
      <c r="L82">
        <f>NDMC_EOD!AO82+NDMC_EOD!AP82</f>
        <v>9.3000000000000007</v>
      </c>
      <c r="M82">
        <f>TPDDL_EOD!AO82+TPDDL_EOD!AP82</f>
        <v>75</v>
      </c>
      <c r="N82">
        <f t="shared" si="7"/>
        <v>130.82999999999998</v>
      </c>
      <c r="O82" s="154">
        <f t="shared" si="8"/>
        <v>9.9999999999909051E-3</v>
      </c>
      <c r="P82">
        <v>29.842280822441335</v>
      </c>
      <c r="Q82">
        <v>14.951142704272719</v>
      </c>
      <c r="R82">
        <v>1.7401329970190322</v>
      </c>
      <c r="S82">
        <v>9.3007108461362069</v>
      </c>
      <c r="T82">
        <v>75.005732630130694</v>
      </c>
      <c r="U82" s="156">
        <f t="shared" si="9"/>
        <v>130.83999999999997</v>
      </c>
      <c r="V82" s="154">
        <f t="shared" si="10"/>
        <v>0</v>
      </c>
      <c r="Y82">
        <f>BAWANA!BA82+BAWANA!BB82</f>
        <v>9.58</v>
      </c>
      <c r="Z82">
        <f>BAWANA!BH82+BAWANA!BI82</f>
        <v>9.58</v>
      </c>
      <c r="AA82">
        <f>BAWANA!AB82+BAWANA!AC82</f>
        <v>9.58</v>
      </c>
      <c r="AB82">
        <f>BAWANA!AI82+BAWANA!AJ82</f>
        <v>9.58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134.04000000000002</v>
      </c>
      <c r="E83">
        <f>BAWANA!AQ83</f>
        <v>0</v>
      </c>
      <c r="F83">
        <f t="shared" si="11"/>
        <v>752</v>
      </c>
      <c r="G83">
        <f t="shared" si="12"/>
        <v>134.04000000000002</v>
      </c>
      <c r="H83" s="154"/>
      <c r="I83">
        <f>BRPL_EOD!AO83+BRPL_EOD!AP83</f>
        <v>24.84</v>
      </c>
      <c r="J83">
        <f>BYPL_EOD!AO83+BYPL_EOD!AP83</f>
        <v>25</v>
      </c>
      <c r="K83">
        <f>MES_EOD!AO83+MES_EOD!AP83</f>
        <v>1.45</v>
      </c>
      <c r="L83">
        <f>NDMC_EOD!AO83+NDMC_EOD!AP83</f>
        <v>7.74</v>
      </c>
      <c r="M83">
        <f>TPDDL_EOD!AO83+TPDDL_EOD!AP83</f>
        <v>75</v>
      </c>
      <c r="N83">
        <f t="shared" si="7"/>
        <v>134.03</v>
      </c>
      <c r="O83" s="154">
        <f t="shared" si="8"/>
        <v>1.0000000000019327E-2</v>
      </c>
      <c r="P83">
        <v>24.841853316421702</v>
      </c>
      <c r="Q83">
        <v>25.001865254047605</v>
      </c>
      <c r="R83">
        <v>1.450108184734761</v>
      </c>
      <c r="S83">
        <v>7.7405774826531388</v>
      </c>
      <c r="T83">
        <v>75.005595762142818</v>
      </c>
      <c r="U83" s="156">
        <f t="shared" si="9"/>
        <v>134.04000000000002</v>
      </c>
      <c r="V83" s="154">
        <f t="shared" si="10"/>
        <v>0</v>
      </c>
      <c r="Y83">
        <f>BAWANA!BA83+BAWANA!BB83</f>
        <v>7.98</v>
      </c>
      <c r="Z83">
        <f>BAWANA!BH83+BAWANA!BI83</f>
        <v>7.98</v>
      </c>
      <c r="AA83">
        <f>BAWANA!AB83+BAWANA!AC83</f>
        <v>7.98</v>
      </c>
      <c r="AB83">
        <f>BAWANA!AI83+BAWANA!AJ83</f>
        <v>7.98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134.04000000000002</v>
      </c>
      <c r="E84">
        <f>BAWANA!AQ84</f>
        <v>0</v>
      </c>
      <c r="F84">
        <f t="shared" si="11"/>
        <v>752</v>
      </c>
      <c r="G84">
        <f t="shared" si="12"/>
        <v>134.04000000000002</v>
      </c>
      <c r="H84" s="154"/>
      <c r="I84">
        <f>BRPL_EOD!AO84+BRPL_EOD!AP84</f>
        <v>24.84</v>
      </c>
      <c r="J84">
        <f>BYPL_EOD!AO84+BYPL_EOD!AP84</f>
        <v>25</v>
      </c>
      <c r="K84">
        <f>MES_EOD!AO84+MES_EOD!AP84</f>
        <v>1.45</v>
      </c>
      <c r="L84">
        <f>NDMC_EOD!AO84+NDMC_EOD!AP84</f>
        <v>7.74</v>
      </c>
      <c r="M84">
        <f>TPDDL_EOD!AO84+TPDDL_EOD!AP84</f>
        <v>75</v>
      </c>
      <c r="N84">
        <f t="shared" si="7"/>
        <v>134.03</v>
      </c>
      <c r="O84" s="154">
        <f t="shared" si="8"/>
        <v>1.0000000000019327E-2</v>
      </c>
      <c r="P84">
        <v>24.841853316421702</v>
      </c>
      <c r="Q84">
        <v>25.001865254047605</v>
      </c>
      <c r="R84">
        <v>1.450108184734761</v>
      </c>
      <c r="S84">
        <v>7.7405774826531388</v>
      </c>
      <c r="T84">
        <v>75.005595762142818</v>
      </c>
      <c r="U84" s="156">
        <f t="shared" si="9"/>
        <v>134.04000000000002</v>
      </c>
      <c r="V84" s="154">
        <f t="shared" si="10"/>
        <v>0</v>
      </c>
      <c r="Y84">
        <f>BAWANA!BA84+BAWANA!BB84</f>
        <v>7.98</v>
      </c>
      <c r="Z84">
        <f>BAWANA!BH84+BAWANA!BI84</f>
        <v>7.98</v>
      </c>
      <c r="AA84">
        <f>BAWANA!AB84+BAWANA!AC84</f>
        <v>7.98</v>
      </c>
      <c r="AB84">
        <f>BAWANA!AI84+BAWANA!AJ84</f>
        <v>7.98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134.04000000000002</v>
      </c>
      <c r="E85">
        <f>BAWANA!AQ85</f>
        <v>0</v>
      </c>
      <c r="F85">
        <f t="shared" si="11"/>
        <v>752</v>
      </c>
      <c r="G85">
        <f t="shared" si="12"/>
        <v>134.04000000000002</v>
      </c>
      <c r="H85" s="154"/>
      <c r="I85">
        <f>BRPL_EOD!AO85+BRPL_EOD!AP85</f>
        <v>24.84</v>
      </c>
      <c r="J85">
        <f>BYPL_EOD!AO85+BYPL_EOD!AP85</f>
        <v>25</v>
      </c>
      <c r="K85">
        <f>MES_EOD!AO85+MES_EOD!AP85</f>
        <v>1.45</v>
      </c>
      <c r="L85">
        <f>NDMC_EOD!AO85+NDMC_EOD!AP85</f>
        <v>7.74</v>
      </c>
      <c r="M85">
        <f>TPDDL_EOD!AO85+TPDDL_EOD!AP85</f>
        <v>75</v>
      </c>
      <c r="N85">
        <f t="shared" si="7"/>
        <v>134.03</v>
      </c>
      <c r="O85" s="154">
        <f t="shared" si="8"/>
        <v>1.0000000000019327E-2</v>
      </c>
      <c r="P85">
        <v>24.841853316421702</v>
      </c>
      <c r="Q85">
        <v>25.001865254047605</v>
      </c>
      <c r="R85">
        <v>1.450108184734761</v>
      </c>
      <c r="S85">
        <v>7.7405774826531388</v>
      </c>
      <c r="T85">
        <v>75.005595762142818</v>
      </c>
      <c r="U85" s="156">
        <f t="shared" si="9"/>
        <v>134.04000000000002</v>
      </c>
      <c r="V85" s="154">
        <f t="shared" si="10"/>
        <v>0</v>
      </c>
      <c r="Y85">
        <f>BAWANA!BA85+BAWANA!BB85</f>
        <v>7.98</v>
      </c>
      <c r="Z85">
        <f>BAWANA!BH85+BAWANA!BI85</f>
        <v>7.98</v>
      </c>
      <c r="AA85">
        <f>BAWANA!AB85+BAWANA!AC85</f>
        <v>7.98</v>
      </c>
      <c r="AB85">
        <f>BAWANA!AI85+BAWANA!AJ85</f>
        <v>7.98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134.04000000000002</v>
      </c>
      <c r="E86">
        <f>BAWANA!AQ86</f>
        <v>0</v>
      </c>
      <c r="F86">
        <f t="shared" si="11"/>
        <v>752</v>
      </c>
      <c r="G86">
        <f t="shared" si="12"/>
        <v>134.04000000000002</v>
      </c>
      <c r="H86" s="154"/>
      <c r="I86">
        <f>BRPL_EOD!AO86+BRPL_EOD!AP86</f>
        <v>24.84</v>
      </c>
      <c r="J86">
        <f>BYPL_EOD!AO86+BYPL_EOD!AP86</f>
        <v>25</v>
      </c>
      <c r="K86">
        <f>MES_EOD!AO86+MES_EOD!AP86</f>
        <v>1.45</v>
      </c>
      <c r="L86">
        <f>NDMC_EOD!AO86+NDMC_EOD!AP86</f>
        <v>7.74</v>
      </c>
      <c r="M86">
        <f>TPDDL_EOD!AO86+TPDDL_EOD!AP86</f>
        <v>75</v>
      </c>
      <c r="N86">
        <f t="shared" si="7"/>
        <v>134.03</v>
      </c>
      <c r="O86" s="154">
        <f t="shared" si="8"/>
        <v>1.0000000000019327E-2</v>
      </c>
      <c r="P86">
        <v>24.841853316421702</v>
      </c>
      <c r="Q86">
        <v>25.001865254047605</v>
      </c>
      <c r="R86">
        <v>1.450108184734761</v>
      </c>
      <c r="S86">
        <v>7.7405774826531388</v>
      </c>
      <c r="T86">
        <v>75.005595762142818</v>
      </c>
      <c r="U86" s="156">
        <f t="shared" si="9"/>
        <v>134.04000000000002</v>
      </c>
      <c r="V86" s="154">
        <f t="shared" si="10"/>
        <v>0</v>
      </c>
      <c r="Y86">
        <f>BAWANA!BA86+BAWANA!BB86</f>
        <v>7.98</v>
      </c>
      <c r="Z86">
        <f>BAWANA!BH86+BAWANA!BI86</f>
        <v>7.98</v>
      </c>
      <c r="AA86">
        <f>BAWANA!AB86+BAWANA!AC86</f>
        <v>7.98</v>
      </c>
      <c r="AB86">
        <f>BAWANA!AI86+BAWANA!AJ86</f>
        <v>7.98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134.13999999999999</v>
      </c>
      <c r="E87">
        <f>BAWANA!AQ87</f>
        <v>0</v>
      </c>
      <c r="F87">
        <f t="shared" si="11"/>
        <v>752</v>
      </c>
      <c r="G87">
        <f t="shared" si="12"/>
        <v>134.13999999999999</v>
      </c>
      <c r="H87" s="154"/>
      <c r="I87">
        <f>BRPL_EOD!AO87+BRPL_EOD!AP87</f>
        <v>25</v>
      </c>
      <c r="J87">
        <f>BYPL_EOD!AO87+BYPL_EOD!AP87</f>
        <v>25</v>
      </c>
      <c r="K87">
        <f>MES_EOD!AO87+MES_EOD!AP87</f>
        <v>1.44</v>
      </c>
      <c r="L87">
        <f>NDMC_EOD!AO87+NDMC_EOD!AP87</f>
        <v>7.69</v>
      </c>
      <c r="M87">
        <f>TPDDL_EOD!AO87+TPDDL_EOD!AP87</f>
        <v>75</v>
      </c>
      <c r="N87">
        <f t="shared" si="7"/>
        <v>134.13</v>
      </c>
      <c r="O87" s="154">
        <f t="shared" si="8"/>
        <v>9.9999999999909051E-3</v>
      </c>
      <c r="P87">
        <v>25.001863863416087</v>
      </c>
      <c r="Q87">
        <v>25.001863863416087</v>
      </c>
      <c r="R87">
        <v>1.4401073585327666</v>
      </c>
      <c r="S87">
        <v>7.6905733243867891</v>
      </c>
      <c r="T87">
        <v>75.005591590248258</v>
      </c>
      <c r="U87" s="156">
        <f t="shared" si="9"/>
        <v>134.13999999999999</v>
      </c>
      <c r="V87" s="154">
        <f t="shared" si="10"/>
        <v>0</v>
      </c>
      <c r="Y87">
        <f>BAWANA!BA87+BAWANA!BB87</f>
        <v>7.93</v>
      </c>
      <c r="Z87">
        <f>BAWANA!BH87+BAWANA!BI87</f>
        <v>7.93</v>
      </c>
      <c r="AA87">
        <f>BAWANA!AB87+BAWANA!AC87</f>
        <v>7.93</v>
      </c>
      <c r="AB87">
        <f>BAWANA!AI87+BAWANA!AJ87</f>
        <v>7.93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134.13999999999999</v>
      </c>
      <c r="E88">
        <f>BAWANA!AQ88</f>
        <v>0</v>
      </c>
      <c r="F88">
        <f t="shared" si="11"/>
        <v>752</v>
      </c>
      <c r="G88">
        <f t="shared" si="12"/>
        <v>134.13999999999999</v>
      </c>
      <c r="H88" s="154"/>
      <c r="I88">
        <f>BRPL_EOD!AO88+BRPL_EOD!AP88</f>
        <v>25</v>
      </c>
      <c r="J88">
        <f>BYPL_EOD!AO88+BYPL_EOD!AP88</f>
        <v>25</v>
      </c>
      <c r="K88">
        <f>MES_EOD!AO88+MES_EOD!AP88</f>
        <v>1.44</v>
      </c>
      <c r="L88">
        <f>NDMC_EOD!AO88+NDMC_EOD!AP88</f>
        <v>7.69</v>
      </c>
      <c r="M88">
        <f>TPDDL_EOD!AO88+TPDDL_EOD!AP88</f>
        <v>75</v>
      </c>
      <c r="N88">
        <f t="shared" si="7"/>
        <v>134.13</v>
      </c>
      <c r="O88" s="154">
        <f t="shared" si="8"/>
        <v>9.9999999999909051E-3</v>
      </c>
      <c r="P88">
        <v>25.001863863416087</v>
      </c>
      <c r="Q88">
        <v>25.001863863416087</v>
      </c>
      <c r="R88">
        <v>1.4401073585327666</v>
      </c>
      <c r="S88">
        <v>7.6905733243867891</v>
      </c>
      <c r="T88">
        <v>75.005591590248258</v>
      </c>
      <c r="U88" s="156">
        <f t="shared" si="9"/>
        <v>134.13999999999999</v>
      </c>
      <c r="V88" s="154">
        <f t="shared" si="10"/>
        <v>0</v>
      </c>
      <c r="Y88">
        <f>BAWANA!BA88+BAWANA!BB88</f>
        <v>7.93</v>
      </c>
      <c r="Z88">
        <f>BAWANA!BH88+BAWANA!BI88</f>
        <v>7.93</v>
      </c>
      <c r="AA88">
        <f>BAWANA!AB88+BAWANA!AC88</f>
        <v>7.93</v>
      </c>
      <c r="AB88">
        <f>BAWANA!AI88+BAWANA!AJ88</f>
        <v>7.93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121.12</v>
      </c>
      <c r="E89">
        <f>BAWANA!AQ89</f>
        <v>0</v>
      </c>
      <c r="F89">
        <f t="shared" si="11"/>
        <v>752</v>
      </c>
      <c r="G89">
        <f t="shared" si="12"/>
        <v>121.12</v>
      </c>
      <c r="H89" s="154"/>
      <c r="I89">
        <f>BRPL_EOD!AO89+BRPL_EOD!AP89</f>
        <v>44.95</v>
      </c>
      <c r="J89">
        <f>BYPL_EOD!AO89+BYPL_EOD!AP89</f>
        <v>22.53</v>
      </c>
      <c r="K89">
        <f>MES_EOD!AO89+MES_EOD!AP89</f>
        <v>2.63</v>
      </c>
      <c r="L89">
        <f>NDMC_EOD!AO89+NDMC_EOD!AP89</f>
        <v>14.01</v>
      </c>
      <c r="M89">
        <f>TPDDL_EOD!AO89+TPDDL_EOD!AP89</f>
        <v>37</v>
      </c>
      <c r="N89">
        <f t="shared" si="7"/>
        <v>121.12</v>
      </c>
      <c r="O89" s="154">
        <f t="shared" si="8"/>
        <v>0</v>
      </c>
      <c r="P89">
        <v>44.95</v>
      </c>
      <c r="Q89">
        <v>22.53</v>
      </c>
      <c r="R89">
        <v>2.63</v>
      </c>
      <c r="S89">
        <v>14.01</v>
      </c>
      <c r="T89">
        <v>37</v>
      </c>
      <c r="U89" s="156">
        <f t="shared" si="9"/>
        <v>121.12</v>
      </c>
      <c r="V89" s="154">
        <f t="shared" si="10"/>
        <v>0</v>
      </c>
      <c r="Y89">
        <f>BAWANA!BA89+BAWANA!BB89</f>
        <v>14.44</v>
      </c>
      <c r="Z89">
        <f>BAWANA!BH89+BAWANA!BI89</f>
        <v>14.44</v>
      </c>
      <c r="AA89">
        <f>BAWANA!AB89+BAWANA!AC89</f>
        <v>14.44</v>
      </c>
      <c r="AB89">
        <f>BAWANA!AI89+BAWANA!AJ89</f>
        <v>14.44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121.12</v>
      </c>
      <c r="E90">
        <f>BAWANA!AQ90</f>
        <v>0</v>
      </c>
      <c r="F90">
        <f t="shared" si="11"/>
        <v>752</v>
      </c>
      <c r="G90">
        <f t="shared" si="12"/>
        <v>121.12</v>
      </c>
      <c r="H90" s="154"/>
      <c r="I90">
        <f>BRPL_EOD!AO90+BRPL_EOD!AP90</f>
        <v>44.95</v>
      </c>
      <c r="J90">
        <f>BYPL_EOD!AO90+BYPL_EOD!AP90</f>
        <v>22.53</v>
      </c>
      <c r="K90">
        <f>MES_EOD!AO90+MES_EOD!AP90</f>
        <v>2.63</v>
      </c>
      <c r="L90">
        <f>NDMC_EOD!AO90+NDMC_EOD!AP90</f>
        <v>14.01</v>
      </c>
      <c r="M90">
        <f>TPDDL_EOD!AO90+TPDDL_EOD!AP90</f>
        <v>37</v>
      </c>
      <c r="N90">
        <f t="shared" si="7"/>
        <v>121.12</v>
      </c>
      <c r="O90" s="154">
        <f t="shared" si="8"/>
        <v>0</v>
      </c>
      <c r="P90">
        <v>44.95</v>
      </c>
      <c r="Q90">
        <v>22.53</v>
      </c>
      <c r="R90">
        <v>2.63</v>
      </c>
      <c r="S90">
        <v>14.01</v>
      </c>
      <c r="T90">
        <v>37</v>
      </c>
      <c r="U90" s="156">
        <f t="shared" si="9"/>
        <v>121.12</v>
      </c>
      <c r="V90" s="154">
        <f t="shared" si="10"/>
        <v>0</v>
      </c>
      <c r="Y90">
        <f>BAWANA!BA90+BAWANA!BB90</f>
        <v>14.44</v>
      </c>
      <c r="Z90">
        <f>BAWANA!BH90+BAWANA!BI90</f>
        <v>14.44</v>
      </c>
      <c r="AA90">
        <f>BAWANA!AB90+BAWANA!AC90</f>
        <v>14.44</v>
      </c>
      <c r="AB90">
        <f>BAWANA!AI90+BAWANA!AJ90</f>
        <v>14.44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121.12</v>
      </c>
      <c r="E91">
        <f>BAWANA!AQ91</f>
        <v>0</v>
      </c>
      <c r="F91">
        <f t="shared" si="11"/>
        <v>752</v>
      </c>
      <c r="G91">
        <f t="shared" si="12"/>
        <v>121.12</v>
      </c>
      <c r="H91" s="154"/>
      <c r="I91">
        <f>BRPL_EOD!AO91+BRPL_EOD!AP91</f>
        <v>44.95</v>
      </c>
      <c r="J91">
        <f>BYPL_EOD!AO91+BYPL_EOD!AP91</f>
        <v>22.53</v>
      </c>
      <c r="K91">
        <f>MES_EOD!AO91+MES_EOD!AP91</f>
        <v>2.63</v>
      </c>
      <c r="L91">
        <f>NDMC_EOD!AO91+NDMC_EOD!AP91</f>
        <v>14.01</v>
      </c>
      <c r="M91">
        <f>TPDDL_EOD!AO91+TPDDL_EOD!AP91</f>
        <v>37</v>
      </c>
      <c r="N91">
        <f t="shared" si="7"/>
        <v>121.12</v>
      </c>
      <c r="O91" s="154">
        <f t="shared" si="8"/>
        <v>0</v>
      </c>
      <c r="P91">
        <v>44.95</v>
      </c>
      <c r="Q91">
        <v>22.53</v>
      </c>
      <c r="R91">
        <v>2.63</v>
      </c>
      <c r="S91">
        <v>14.01</v>
      </c>
      <c r="T91">
        <v>37</v>
      </c>
      <c r="U91" s="156">
        <f t="shared" si="9"/>
        <v>121.12</v>
      </c>
      <c r="V91" s="154">
        <f t="shared" si="10"/>
        <v>0</v>
      </c>
      <c r="Y91">
        <f>BAWANA!BA91+BAWANA!BB91</f>
        <v>14.44</v>
      </c>
      <c r="Z91">
        <f>BAWANA!BH91+BAWANA!BI91</f>
        <v>14.44</v>
      </c>
      <c r="AA91">
        <f>BAWANA!AB91+BAWANA!AC91</f>
        <v>14.44</v>
      </c>
      <c r="AB91">
        <f>BAWANA!AI91+BAWANA!AJ91</f>
        <v>14.44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121.12</v>
      </c>
      <c r="E92">
        <f>BAWANA!AQ92</f>
        <v>0</v>
      </c>
      <c r="F92">
        <f t="shared" si="11"/>
        <v>752</v>
      </c>
      <c r="G92">
        <f t="shared" si="12"/>
        <v>121.12</v>
      </c>
      <c r="H92" s="154"/>
      <c r="I92">
        <f>BRPL_EOD!AO92+BRPL_EOD!AP92</f>
        <v>44.95</v>
      </c>
      <c r="J92">
        <f>BYPL_EOD!AO92+BYPL_EOD!AP92</f>
        <v>22.53</v>
      </c>
      <c r="K92">
        <f>MES_EOD!AO92+MES_EOD!AP92</f>
        <v>2.63</v>
      </c>
      <c r="L92">
        <f>NDMC_EOD!AO92+NDMC_EOD!AP92</f>
        <v>14.01</v>
      </c>
      <c r="M92">
        <f>TPDDL_EOD!AO92+TPDDL_EOD!AP92</f>
        <v>37</v>
      </c>
      <c r="N92">
        <f t="shared" si="7"/>
        <v>121.12</v>
      </c>
      <c r="O92" s="154">
        <f t="shared" si="8"/>
        <v>0</v>
      </c>
      <c r="P92">
        <v>44.95</v>
      </c>
      <c r="Q92">
        <v>22.53</v>
      </c>
      <c r="R92">
        <v>2.63</v>
      </c>
      <c r="S92">
        <v>14.01</v>
      </c>
      <c r="T92">
        <v>37</v>
      </c>
      <c r="U92" s="156">
        <f t="shared" si="9"/>
        <v>121.12</v>
      </c>
      <c r="V92" s="154">
        <f t="shared" si="10"/>
        <v>0</v>
      </c>
      <c r="Y92">
        <f>BAWANA!BA92+BAWANA!BB92</f>
        <v>14.44</v>
      </c>
      <c r="Z92">
        <f>BAWANA!BH92+BAWANA!BI92</f>
        <v>14.44</v>
      </c>
      <c r="AA92">
        <f>BAWANA!AB92+BAWANA!AC92</f>
        <v>14.44</v>
      </c>
      <c r="AB92">
        <f>BAWANA!AI92+BAWANA!AJ92</f>
        <v>14.44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121.12</v>
      </c>
      <c r="E93">
        <f>BAWANA!AQ93</f>
        <v>0</v>
      </c>
      <c r="F93">
        <f t="shared" si="11"/>
        <v>752</v>
      </c>
      <c r="G93">
        <f t="shared" si="12"/>
        <v>121.12</v>
      </c>
      <c r="H93" s="154"/>
      <c r="I93">
        <f>BRPL_EOD!AO93+BRPL_EOD!AP93</f>
        <v>44.95</v>
      </c>
      <c r="J93">
        <f>BYPL_EOD!AO93+BYPL_EOD!AP93</f>
        <v>22.53</v>
      </c>
      <c r="K93">
        <f>MES_EOD!AO93+MES_EOD!AP93</f>
        <v>2.63</v>
      </c>
      <c r="L93">
        <f>NDMC_EOD!AO93+NDMC_EOD!AP93</f>
        <v>14.01</v>
      </c>
      <c r="M93">
        <f>TPDDL_EOD!AO93+TPDDL_EOD!AP93</f>
        <v>37</v>
      </c>
      <c r="N93">
        <f t="shared" si="7"/>
        <v>121.12</v>
      </c>
      <c r="O93" s="154">
        <f t="shared" si="8"/>
        <v>0</v>
      </c>
      <c r="P93">
        <v>44.95</v>
      </c>
      <c r="Q93">
        <v>22.53</v>
      </c>
      <c r="R93">
        <v>2.63</v>
      </c>
      <c r="S93">
        <v>14.01</v>
      </c>
      <c r="T93">
        <v>37</v>
      </c>
      <c r="U93" s="156">
        <f t="shared" si="9"/>
        <v>121.12</v>
      </c>
      <c r="V93" s="154">
        <f t="shared" si="10"/>
        <v>0</v>
      </c>
      <c r="Y93">
        <f>BAWANA!BA93+BAWANA!BB93</f>
        <v>14.44</v>
      </c>
      <c r="Z93">
        <f>BAWANA!BH93+BAWANA!BI93</f>
        <v>14.44</v>
      </c>
      <c r="AA93">
        <f>BAWANA!AB93+BAWANA!AC93</f>
        <v>14.44</v>
      </c>
      <c r="AB93">
        <f>BAWANA!AI93+BAWANA!AJ93</f>
        <v>14.44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123.25999999999999</v>
      </c>
      <c r="E94">
        <f>BAWANA!AQ94</f>
        <v>0</v>
      </c>
      <c r="F94">
        <f t="shared" si="11"/>
        <v>752</v>
      </c>
      <c r="G94">
        <f t="shared" si="12"/>
        <v>123.25999999999999</v>
      </c>
      <c r="H94" s="154"/>
      <c r="I94">
        <f>BRPL_EOD!AO94+BRPL_EOD!AP94</f>
        <v>50</v>
      </c>
      <c r="J94">
        <f>BYPL_EOD!AO94+BYPL_EOD!AP94</f>
        <v>20.86</v>
      </c>
      <c r="K94">
        <f>MES_EOD!AO94+MES_EOD!AP94</f>
        <v>2.4300000000000002</v>
      </c>
      <c r="L94">
        <f>NDMC_EOD!AO94+NDMC_EOD!AP94</f>
        <v>12.97</v>
      </c>
      <c r="M94">
        <f>TPDDL_EOD!AO94+TPDDL_EOD!AP94</f>
        <v>37</v>
      </c>
      <c r="N94">
        <f t="shared" si="7"/>
        <v>123.26</v>
      </c>
      <c r="O94" s="154">
        <f t="shared" si="8"/>
        <v>0</v>
      </c>
      <c r="P94">
        <v>49.999999999999993</v>
      </c>
      <c r="Q94">
        <v>20.859999999999996</v>
      </c>
      <c r="R94">
        <v>2.4299999999999997</v>
      </c>
      <c r="S94">
        <v>12.969999999999999</v>
      </c>
      <c r="T94">
        <v>36.999999999999993</v>
      </c>
      <c r="U94" s="156">
        <f t="shared" si="9"/>
        <v>123.25999999999999</v>
      </c>
      <c r="V94" s="154">
        <f t="shared" si="10"/>
        <v>0</v>
      </c>
      <c r="Y94">
        <f>BAWANA!BA94+BAWANA!BB94</f>
        <v>13.37</v>
      </c>
      <c r="Z94">
        <f>BAWANA!BH94+BAWANA!BI94</f>
        <v>13.37</v>
      </c>
      <c r="AA94">
        <f>BAWANA!AB94+BAWANA!AC94</f>
        <v>13.37</v>
      </c>
      <c r="AB94">
        <f>BAWANA!AI94+BAWANA!AJ94</f>
        <v>13.37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152</v>
      </c>
      <c r="E95">
        <f>BAWANA!AQ95</f>
        <v>0</v>
      </c>
      <c r="F95">
        <f t="shared" si="11"/>
        <v>752</v>
      </c>
      <c r="G95">
        <f t="shared" si="12"/>
        <v>152</v>
      </c>
      <c r="H95" s="154"/>
      <c r="I95">
        <f>BRPL_EOD!AO95+BRPL_EOD!AP95</f>
        <v>100</v>
      </c>
      <c r="J95">
        <f>BYPL_EOD!AO95+BYPL_EOD!AP95</f>
        <v>15</v>
      </c>
      <c r="K95">
        <f>MES_EOD!AO95+MES_EOD!AP95</f>
        <v>0</v>
      </c>
      <c r="L95">
        <f>NDMC_EOD!AO95+NDMC_EOD!AP95</f>
        <v>0</v>
      </c>
      <c r="M95">
        <f>TPDDL_EOD!AO95+TPDDL_EOD!AP95</f>
        <v>37</v>
      </c>
      <c r="N95">
        <f t="shared" si="7"/>
        <v>152</v>
      </c>
      <c r="O95" s="154">
        <f t="shared" si="8"/>
        <v>0</v>
      </c>
      <c r="P95">
        <v>100</v>
      </c>
      <c r="Q95">
        <v>15</v>
      </c>
      <c r="R95">
        <v>0</v>
      </c>
      <c r="S95">
        <v>0</v>
      </c>
      <c r="T95">
        <v>37</v>
      </c>
      <c r="U95" s="156">
        <f t="shared" si="9"/>
        <v>152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152</v>
      </c>
      <c r="E96">
        <f>BAWANA!AQ96</f>
        <v>0</v>
      </c>
      <c r="F96">
        <f t="shared" si="11"/>
        <v>752</v>
      </c>
      <c r="G96">
        <f t="shared" si="12"/>
        <v>152</v>
      </c>
      <c r="H96" s="154"/>
      <c r="I96">
        <f>BRPL_EOD!AO96+BRPL_EOD!AP96</f>
        <v>100</v>
      </c>
      <c r="J96">
        <f>BYPL_EOD!AO96+BYPL_EOD!AP96</f>
        <v>15</v>
      </c>
      <c r="K96">
        <f>MES_EOD!AO96+MES_EOD!AP96</f>
        <v>0</v>
      </c>
      <c r="L96">
        <f>NDMC_EOD!AO96+NDMC_EOD!AP96</f>
        <v>0</v>
      </c>
      <c r="M96">
        <f>TPDDL_EOD!AO96+TPDDL_EOD!AP96</f>
        <v>37</v>
      </c>
      <c r="N96">
        <f t="shared" si="7"/>
        <v>152</v>
      </c>
      <c r="O96" s="154">
        <f t="shared" si="8"/>
        <v>0</v>
      </c>
      <c r="P96">
        <v>100</v>
      </c>
      <c r="Q96">
        <v>15</v>
      </c>
      <c r="R96">
        <v>0</v>
      </c>
      <c r="S96">
        <v>0</v>
      </c>
      <c r="T96">
        <v>37</v>
      </c>
      <c r="U96" s="156">
        <f t="shared" si="9"/>
        <v>152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162</v>
      </c>
      <c r="E97">
        <f>BAWANA!AQ97</f>
        <v>0</v>
      </c>
      <c r="F97">
        <f t="shared" si="11"/>
        <v>752</v>
      </c>
      <c r="G97">
        <f t="shared" si="12"/>
        <v>162</v>
      </c>
      <c r="H97" s="154"/>
      <c r="I97">
        <f>BRPL_EOD!AO97+BRPL_EOD!AP97</f>
        <v>110</v>
      </c>
      <c r="J97">
        <f>BYPL_EOD!AO97+BYPL_EOD!AP97</f>
        <v>15</v>
      </c>
      <c r="K97">
        <f>MES_EOD!AO97+MES_EOD!AP97</f>
        <v>0</v>
      </c>
      <c r="L97">
        <f>NDMC_EOD!AO97+NDMC_EOD!AP97</f>
        <v>0</v>
      </c>
      <c r="M97">
        <f>TPDDL_EOD!AO97+TPDDL_EOD!AP97</f>
        <v>37</v>
      </c>
      <c r="N97">
        <f t="shared" si="7"/>
        <v>162</v>
      </c>
      <c r="O97" s="154">
        <f t="shared" si="8"/>
        <v>0</v>
      </c>
      <c r="P97">
        <v>110</v>
      </c>
      <c r="Q97">
        <v>15</v>
      </c>
      <c r="R97">
        <v>0</v>
      </c>
      <c r="S97">
        <v>0</v>
      </c>
      <c r="T97">
        <v>37</v>
      </c>
      <c r="U97" s="156">
        <f t="shared" si="9"/>
        <v>162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162</v>
      </c>
      <c r="E98">
        <f>BAWANA!AQ98</f>
        <v>0</v>
      </c>
      <c r="F98">
        <f t="shared" si="11"/>
        <v>752</v>
      </c>
      <c r="G98">
        <f t="shared" si="12"/>
        <v>162</v>
      </c>
      <c r="H98" s="154"/>
      <c r="I98">
        <f>BRPL_EOD!AO98+BRPL_EOD!AP98</f>
        <v>110</v>
      </c>
      <c r="J98">
        <f>BYPL_EOD!AO98+BYPL_EOD!AP98</f>
        <v>15</v>
      </c>
      <c r="K98">
        <f>MES_EOD!AO98+MES_EOD!AP98</f>
        <v>0</v>
      </c>
      <c r="L98">
        <f>NDMC_EOD!AO98+NDMC_EOD!AP98</f>
        <v>0</v>
      </c>
      <c r="M98">
        <f>TPDDL_EOD!AO98+TPDDL_EOD!AP98</f>
        <v>37</v>
      </c>
      <c r="N98">
        <f t="shared" si="7"/>
        <v>162</v>
      </c>
      <c r="O98" s="154">
        <f t="shared" si="8"/>
        <v>0</v>
      </c>
      <c r="P98">
        <v>110</v>
      </c>
      <c r="Q98">
        <v>15</v>
      </c>
      <c r="R98">
        <v>0</v>
      </c>
      <c r="S98">
        <v>0</v>
      </c>
      <c r="T98">
        <v>37</v>
      </c>
      <c r="U98" s="156">
        <f t="shared" si="9"/>
        <v>162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22.932500000000001</v>
      </c>
      <c r="C99" s="156">
        <f t="shared" ref="C99:U99" si="14">SUM(C3:C98)/4000</f>
        <v>0.1075</v>
      </c>
      <c r="D99" s="156">
        <f t="shared" si="14"/>
        <v>0.72887499999999972</v>
      </c>
      <c r="E99" s="156">
        <f t="shared" si="14"/>
        <v>8.5999999999999993E-2</v>
      </c>
      <c r="F99" s="156">
        <f t="shared" si="14"/>
        <v>18.431999999999999</v>
      </c>
      <c r="G99" s="156">
        <f t="shared" si="14"/>
        <v>0.81487499999999979</v>
      </c>
      <c r="H99" s="156"/>
      <c r="I99" s="156">
        <f t="shared" si="14"/>
        <v>0.28179500000000002</v>
      </c>
      <c r="J99" s="156">
        <f t="shared" si="14"/>
        <v>0.12133499999999998</v>
      </c>
      <c r="K99" s="156">
        <f t="shared" si="14"/>
        <v>1.0207500000000001E-2</v>
      </c>
      <c r="L99" s="156">
        <f t="shared" si="14"/>
        <v>5.4392499999999983E-2</v>
      </c>
      <c r="M99" s="156">
        <f t="shared" si="14"/>
        <v>0.34714750000000005</v>
      </c>
      <c r="N99" s="156">
        <f t="shared" si="14"/>
        <v>0.81487749999999981</v>
      </c>
      <c r="O99" s="156">
        <f t="shared" si="14"/>
        <v>-2.5000000000012788E-6</v>
      </c>
      <c r="P99" s="156">
        <f t="shared" si="14"/>
        <v>0.28178896613873872</v>
      </c>
      <c r="Q99" s="156">
        <f t="shared" si="14"/>
        <v>0.1213333780025813</v>
      </c>
      <c r="R99" s="156">
        <f t="shared" si="14"/>
        <v>1.020714089661396E-2</v>
      </c>
      <c r="S99" s="156">
        <f t="shared" si="14"/>
        <v>5.4390616717510533E-2</v>
      </c>
      <c r="T99" s="156">
        <f t="shared" si="14"/>
        <v>0.34715489824455548</v>
      </c>
      <c r="U99" s="156">
        <f t="shared" si="14"/>
        <v>0.81487499999999979</v>
      </c>
      <c r="V99" s="156">
        <f t="shared" si="10"/>
        <v>0</v>
      </c>
      <c r="Y99" s="156">
        <f t="shared" ref="Y99:AD99" si="15">SUM(Y3:Y98)/4000</f>
        <v>5.6062500000000001E-2</v>
      </c>
      <c r="Z99" s="156">
        <f t="shared" si="15"/>
        <v>5.6062500000000001E-2</v>
      </c>
      <c r="AA99" s="156">
        <f t="shared" si="15"/>
        <v>5.6062500000000001E-2</v>
      </c>
      <c r="AB99" s="156">
        <f t="shared" si="15"/>
        <v>5.6062500000000001E-2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4.2</v>
      </c>
      <c r="E3">
        <v>0</v>
      </c>
      <c r="F3">
        <v>8.6880000000000006</v>
      </c>
      <c r="G3">
        <v>2.1720000000000002</v>
      </c>
      <c r="H3">
        <v>0</v>
      </c>
      <c r="I3">
        <v>20.824000000000002</v>
      </c>
      <c r="J3">
        <v>5.48</v>
      </c>
      <c r="K3">
        <v>686.77995799999997</v>
      </c>
      <c r="L3">
        <v>435.435</v>
      </c>
      <c r="M3">
        <v>87</v>
      </c>
      <c r="N3">
        <v>118.125</v>
      </c>
      <c r="O3">
        <v>59.359499999999997</v>
      </c>
      <c r="P3">
        <v>118.5</v>
      </c>
      <c r="Q3">
        <v>19.414000000000001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49.171875999999997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41.055999999999997</v>
      </c>
      <c r="AF3">
        <v>8.8740000000000006</v>
      </c>
      <c r="AG3">
        <v>40.263599999999997</v>
      </c>
      <c r="AH3">
        <v>46.781799999999997</v>
      </c>
      <c r="AI3">
        <v>0</v>
      </c>
      <c r="AJ3">
        <v>0</v>
      </c>
      <c r="AK3">
        <v>51.648299999999999</v>
      </c>
      <c r="AL3">
        <v>20.916</v>
      </c>
      <c r="AM3">
        <v>10.557359999999999</v>
      </c>
      <c r="AN3">
        <v>0.91823999999999995</v>
      </c>
      <c r="AO3">
        <v>5.1250080000000002</v>
      </c>
      <c r="AP3">
        <v>1.7934000000000001</v>
      </c>
      <c r="AQ3">
        <v>22.302</v>
      </c>
      <c r="AR3">
        <v>31.897383000000001</v>
      </c>
      <c r="AS3">
        <v>0</v>
      </c>
      <c r="AT3">
        <v>14.9968</v>
      </c>
      <c r="AU3">
        <v>0</v>
      </c>
      <c r="AV3">
        <v>3.6749999999999998</v>
      </c>
      <c r="AW3">
        <v>56.472000000000001</v>
      </c>
      <c r="AX3">
        <v>17.536000000000001</v>
      </c>
      <c r="AY3">
        <v>0</v>
      </c>
      <c r="AZ3">
        <v>0</v>
      </c>
      <c r="BA3">
        <f>SUM(B3:AZ3)</f>
        <v>2566.5094320000003</v>
      </c>
    </row>
    <row r="4" spans="1:53">
      <c r="A4" t="s">
        <v>46</v>
      </c>
      <c r="B4">
        <v>0</v>
      </c>
      <c r="C4">
        <v>0</v>
      </c>
      <c r="D4">
        <v>4.2</v>
      </c>
      <c r="E4">
        <v>0</v>
      </c>
      <c r="F4">
        <v>8.6880000000000006</v>
      </c>
      <c r="G4">
        <v>2.1720000000000002</v>
      </c>
      <c r="H4">
        <v>0</v>
      </c>
      <c r="I4">
        <v>20.824000000000002</v>
      </c>
      <c r="J4">
        <v>5.48</v>
      </c>
      <c r="K4">
        <v>686.77995799999997</v>
      </c>
      <c r="L4">
        <v>435.435</v>
      </c>
      <c r="M4">
        <v>87</v>
      </c>
      <c r="N4">
        <v>118.125</v>
      </c>
      <c r="O4">
        <v>59.359499999999997</v>
      </c>
      <c r="P4">
        <v>118.5</v>
      </c>
      <c r="Q4">
        <v>19.414000000000001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49.171875999999997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41.055999999999997</v>
      </c>
      <c r="AF4">
        <v>8.8740000000000006</v>
      </c>
      <c r="AG4">
        <v>40.263599999999997</v>
      </c>
      <c r="AH4">
        <v>46.781799999999997</v>
      </c>
      <c r="AI4">
        <v>0</v>
      </c>
      <c r="AJ4">
        <v>0</v>
      </c>
      <c r="AK4">
        <v>51.648299999999999</v>
      </c>
      <c r="AL4">
        <v>20.916</v>
      </c>
      <c r="AM4">
        <v>10.557359999999999</v>
      </c>
      <c r="AN4">
        <v>0.91823999999999995</v>
      </c>
      <c r="AO4">
        <v>5.1070739999999999</v>
      </c>
      <c r="AP4">
        <v>1.7934000000000001</v>
      </c>
      <c r="AQ4">
        <v>22.302</v>
      </c>
      <c r="AR4">
        <v>31.897383000000001</v>
      </c>
      <c r="AS4">
        <v>0</v>
      </c>
      <c r="AT4">
        <v>14.9968</v>
      </c>
      <c r="AU4">
        <v>0</v>
      </c>
      <c r="AV4">
        <v>3.6749999999999998</v>
      </c>
      <c r="AW4">
        <v>56.472000000000001</v>
      </c>
      <c r="AX4">
        <v>17.536000000000001</v>
      </c>
      <c r="AY4">
        <v>0</v>
      </c>
      <c r="AZ4">
        <v>0</v>
      </c>
      <c r="BA4">
        <f t="shared" ref="BA4:BA67" si="0">SUM(B4:AZ4)</f>
        <v>2566.4914980000003</v>
      </c>
    </row>
    <row r="5" spans="1:53">
      <c r="A5" t="s">
        <v>47</v>
      </c>
      <c r="B5">
        <v>0</v>
      </c>
      <c r="C5">
        <v>0</v>
      </c>
      <c r="D5">
        <v>6.3</v>
      </c>
      <c r="E5">
        <v>0</v>
      </c>
      <c r="F5">
        <v>8.6880000000000006</v>
      </c>
      <c r="G5">
        <v>2.1720000000000002</v>
      </c>
      <c r="H5">
        <v>0</v>
      </c>
      <c r="I5">
        <v>20.824000000000002</v>
      </c>
      <c r="J5">
        <v>5.48</v>
      </c>
      <c r="K5">
        <v>686.77995799999997</v>
      </c>
      <c r="L5">
        <v>435.435</v>
      </c>
      <c r="M5">
        <v>87</v>
      </c>
      <c r="N5">
        <v>118.125</v>
      </c>
      <c r="O5">
        <v>59.359499999999997</v>
      </c>
      <c r="P5">
        <v>118.5</v>
      </c>
      <c r="Q5">
        <v>19.414000000000001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49.171875999999997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41.055999999999997</v>
      </c>
      <c r="AF5">
        <v>8.8740000000000006</v>
      </c>
      <c r="AG5">
        <v>40.263599999999997</v>
      </c>
      <c r="AH5">
        <v>46.781799999999997</v>
      </c>
      <c r="AI5">
        <v>0</v>
      </c>
      <c r="AJ5">
        <v>0</v>
      </c>
      <c r="AK5">
        <v>51.648299999999999</v>
      </c>
      <c r="AL5">
        <v>46.48</v>
      </c>
      <c r="AM5">
        <v>10.557359999999999</v>
      </c>
      <c r="AN5">
        <v>0.93737000000000004</v>
      </c>
      <c r="AO5">
        <v>5.160876</v>
      </c>
      <c r="AP5">
        <v>1.7934000000000001</v>
      </c>
      <c r="AQ5">
        <v>22.302</v>
      </c>
      <c r="AR5">
        <v>31.897383000000001</v>
      </c>
      <c r="AS5">
        <v>0</v>
      </c>
      <c r="AT5">
        <v>14.9968</v>
      </c>
      <c r="AU5">
        <v>0</v>
      </c>
      <c r="AV5">
        <v>1.575</v>
      </c>
      <c r="AW5">
        <v>56.472000000000001</v>
      </c>
      <c r="AX5">
        <v>17.536000000000001</v>
      </c>
      <c r="AY5">
        <v>0</v>
      </c>
      <c r="AZ5">
        <v>0</v>
      </c>
      <c r="BA5">
        <f t="shared" si="0"/>
        <v>2592.1284299999993</v>
      </c>
    </row>
    <row r="6" spans="1:53">
      <c r="A6" t="s">
        <v>48</v>
      </c>
      <c r="B6">
        <v>0</v>
      </c>
      <c r="C6">
        <v>0</v>
      </c>
      <c r="D6">
        <v>6.3</v>
      </c>
      <c r="E6">
        <v>0</v>
      </c>
      <c r="F6">
        <v>8.6880000000000006</v>
      </c>
      <c r="G6">
        <v>2.1720000000000002</v>
      </c>
      <c r="H6">
        <v>0</v>
      </c>
      <c r="I6">
        <v>20.824000000000002</v>
      </c>
      <c r="J6">
        <v>5.48</v>
      </c>
      <c r="K6">
        <v>686.77995799999997</v>
      </c>
      <c r="L6">
        <v>435.435</v>
      </c>
      <c r="M6">
        <v>87</v>
      </c>
      <c r="N6">
        <v>118.125</v>
      </c>
      <c r="O6">
        <v>59.359499999999997</v>
      </c>
      <c r="P6">
        <v>118.5</v>
      </c>
      <c r="Q6">
        <v>19.414000000000001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49.171875999999997</v>
      </c>
      <c r="X6">
        <v>0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41.055999999999997</v>
      </c>
      <c r="AF6">
        <v>8.8740000000000006</v>
      </c>
      <c r="AG6">
        <v>40.263599999999997</v>
      </c>
      <c r="AH6">
        <v>46.781799999999997</v>
      </c>
      <c r="AI6">
        <v>0</v>
      </c>
      <c r="AJ6">
        <v>0</v>
      </c>
      <c r="AK6">
        <v>51.648299999999999</v>
      </c>
      <c r="AL6">
        <v>80.177999999999997</v>
      </c>
      <c r="AM6">
        <v>10.557359999999999</v>
      </c>
      <c r="AN6">
        <v>0.93737000000000004</v>
      </c>
      <c r="AO6">
        <v>5.10825</v>
      </c>
      <c r="AP6">
        <v>1.7934000000000001</v>
      </c>
      <c r="AQ6">
        <v>22.302</v>
      </c>
      <c r="AR6">
        <v>31.897383000000001</v>
      </c>
      <c r="AS6">
        <v>0</v>
      </c>
      <c r="AT6">
        <v>14.9968</v>
      </c>
      <c r="AU6">
        <v>0</v>
      </c>
      <c r="AV6">
        <v>1.575</v>
      </c>
      <c r="AW6">
        <v>56.472000000000001</v>
      </c>
      <c r="AX6">
        <v>17.536000000000001</v>
      </c>
      <c r="AY6">
        <v>0</v>
      </c>
      <c r="AZ6">
        <v>0</v>
      </c>
      <c r="BA6">
        <f t="shared" si="0"/>
        <v>2625.7200839999996</v>
      </c>
    </row>
    <row r="7" spans="1:53">
      <c r="A7" t="s">
        <v>49</v>
      </c>
      <c r="B7">
        <v>0</v>
      </c>
      <c r="C7">
        <v>0</v>
      </c>
      <c r="D7">
        <v>6.3</v>
      </c>
      <c r="E7">
        <v>0</v>
      </c>
      <c r="F7">
        <v>8.6880000000000006</v>
      </c>
      <c r="G7">
        <v>2.1720000000000002</v>
      </c>
      <c r="H7">
        <v>0</v>
      </c>
      <c r="I7">
        <v>16.440000000000001</v>
      </c>
      <c r="J7">
        <v>5.48</v>
      </c>
      <c r="K7">
        <v>686.77995799999997</v>
      </c>
      <c r="L7">
        <v>435.435</v>
      </c>
      <c r="M7">
        <v>83</v>
      </c>
      <c r="N7">
        <v>118.125</v>
      </c>
      <c r="O7">
        <v>59.359499999999997</v>
      </c>
      <c r="P7">
        <v>118.5</v>
      </c>
      <c r="Q7">
        <v>19.414000000000001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49.171875999999997</v>
      </c>
      <c r="X7">
        <v>0</v>
      </c>
      <c r="Y7">
        <v>0</v>
      </c>
      <c r="Z7">
        <v>13.1076</v>
      </c>
      <c r="AA7">
        <v>28.045000000000002</v>
      </c>
      <c r="AB7">
        <v>26.260100000000001</v>
      </c>
      <c r="AC7">
        <v>9.6778399999999998</v>
      </c>
      <c r="AD7">
        <v>9.1149000000000004</v>
      </c>
      <c r="AE7">
        <v>41.055999999999997</v>
      </c>
      <c r="AF7">
        <v>8.8740000000000006</v>
      </c>
      <c r="AG7">
        <v>40.263599999999997</v>
      </c>
      <c r="AH7">
        <v>46.781799999999997</v>
      </c>
      <c r="AI7">
        <v>0</v>
      </c>
      <c r="AJ7">
        <v>0</v>
      </c>
      <c r="AK7">
        <v>51.648299999999999</v>
      </c>
      <c r="AL7">
        <v>80.177999999999997</v>
      </c>
      <c r="AM7">
        <v>10.557359999999999</v>
      </c>
      <c r="AN7">
        <v>0.93737000000000004</v>
      </c>
      <c r="AO7">
        <v>5.1802799999999998</v>
      </c>
      <c r="AP7">
        <v>1.7934000000000001</v>
      </c>
      <c r="AQ7">
        <v>22.302</v>
      </c>
      <c r="AR7">
        <v>31.897383000000001</v>
      </c>
      <c r="AS7">
        <v>0</v>
      </c>
      <c r="AT7">
        <v>14.9968</v>
      </c>
      <c r="AU7">
        <v>0</v>
      </c>
      <c r="AV7">
        <v>1.575</v>
      </c>
      <c r="AW7">
        <v>56.472000000000001</v>
      </c>
      <c r="AX7">
        <v>17.536000000000001</v>
      </c>
      <c r="AY7">
        <v>0</v>
      </c>
      <c r="AZ7">
        <v>0</v>
      </c>
      <c r="BA7">
        <f t="shared" si="0"/>
        <v>2607.7302739999991</v>
      </c>
    </row>
    <row r="8" spans="1:53">
      <c r="A8" t="s">
        <v>50</v>
      </c>
      <c r="B8">
        <v>0</v>
      </c>
      <c r="C8">
        <v>0</v>
      </c>
      <c r="D8">
        <v>6.3</v>
      </c>
      <c r="E8">
        <v>0</v>
      </c>
      <c r="F8">
        <v>8.6880000000000006</v>
      </c>
      <c r="G8">
        <v>2.1720000000000002</v>
      </c>
      <c r="H8">
        <v>0</v>
      </c>
      <c r="I8">
        <v>16.440000000000001</v>
      </c>
      <c r="J8">
        <v>5.48</v>
      </c>
      <c r="K8">
        <v>686.77995799999997</v>
      </c>
      <c r="L8">
        <v>435.435</v>
      </c>
      <c r="M8">
        <v>83</v>
      </c>
      <c r="N8">
        <v>118.125</v>
      </c>
      <c r="O8">
        <v>59.359499999999997</v>
      </c>
      <c r="P8">
        <v>118.5</v>
      </c>
      <c r="Q8">
        <v>19.414000000000001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49.171875999999997</v>
      </c>
      <c r="X8">
        <v>0</v>
      </c>
      <c r="Y8">
        <v>0</v>
      </c>
      <c r="Z8">
        <v>13.1076</v>
      </c>
      <c r="AA8">
        <v>28.045000000000002</v>
      </c>
      <c r="AB8">
        <v>26.260100000000001</v>
      </c>
      <c r="AC8">
        <v>9.6778399999999998</v>
      </c>
      <c r="AD8">
        <v>9.1149000000000004</v>
      </c>
      <c r="AE8">
        <v>41.055999999999997</v>
      </c>
      <c r="AF8">
        <v>8.8740000000000006</v>
      </c>
      <c r="AG8">
        <v>40.263599999999997</v>
      </c>
      <c r="AH8">
        <v>37.880000000000003</v>
      </c>
      <c r="AI8">
        <v>0</v>
      </c>
      <c r="AJ8">
        <v>0</v>
      </c>
      <c r="AK8">
        <v>51.648299999999999</v>
      </c>
      <c r="AL8">
        <v>80.177999999999997</v>
      </c>
      <c r="AM8">
        <v>10.557359999999999</v>
      </c>
      <c r="AN8">
        <v>0.93737000000000004</v>
      </c>
      <c r="AO8">
        <v>5.1658739999999996</v>
      </c>
      <c r="AP8">
        <v>1.7934000000000001</v>
      </c>
      <c r="AQ8">
        <v>11.151</v>
      </c>
      <c r="AR8">
        <v>31.897383000000001</v>
      </c>
      <c r="AS8">
        <v>0</v>
      </c>
      <c r="AT8">
        <v>14.9968</v>
      </c>
      <c r="AU8">
        <v>0</v>
      </c>
      <c r="AV8">
        <v>1.575</v>
      </c>
      <c r="AW8">
        <v>56.472000000000001</v>
      </c>
      <c r="AX8">
        <v>17.536000000000001</v>
      </c>
      <c r="AY8">
        <v>0</v>
      </c>
      <c r="AZ8">
        <v>0</v>
      </c>
      <c r="BA8">
        <f t="shared" si="0"/>
        <v>2587.6630679999985</v>
      </c>
    </row>
    <row r="9" spans="1:53">
      <c r="A9" t="s">
        <v>51</v>
      </c>
      <c r="B9">
        <v>0</v>
      </c>
      <c r="C9">
        <v>0</v>
      </c>
      <c r="D9">
        <v>6.3</v>
      </c>
      <c r="E9">
        <v>0</v>
      </c>
      <c r="F9">
        <v>8.6880000000000006</v>
      </c>
      <c r="G9">
        <v>2.1720000000000002</v>
      </c>
      <c r="H9">
        <v>0</v>
      </c>
      <c r="I9">
        <v>16.440000000000001</v>
      </c>
      <c r="J9">
        <v>5.48</v>
      </c>
      <c r="K9">
        <v>686.77995799999997</v>
      </c>
      <c r="L9">
        <v>435.435</v>
      </c>
      <c r="M9">
        <v>83</v>
      </c>
      <c r="N9">
        <v>118.125</v>
      </c>
      <c r="O9">
        <v>59.359499999999997</v>
      </c>
      <c r="P9">
        <v>118.5</v>
      </c>
      <c r="Q9">
        <v>19.414000000000001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49.171875999999997</v>
      </c>
      <c r="X9">
        <v>0</v>
      </c>
      <c r="Y9">
        <v>0</v>
      </c>
      <c r="Z9">
        <v>13.1076</v>
      </c>
      <c r="AA9">
        <v>28.045000000000002</v>
      </c>
      <c r="AB9">
        <v>26.260100000000001</v>
      </c>
      <c r="AC9">
        <v>9.6778399999999998</v>
      </c>
      <c r="AD9">
        <v>9.1149000000000004</v>
      </c>
      <c r="AE9">
        <v>41.055999999999997</v>
      </c>
      <c r="AF9">
        <v>8.8740000000000006</v>
      </c>
      <c r="AG9">
        <v>40.263599999999997</v>
      </c>
      <c r="AH9">
        <v>37.880000000000003</v>
      </c>
      <c r="AI9">
        <v>0</v>
      </c>
      <c r="AJ9">
        <v>0</v>
      </c>
      <c r="AK9">
        <v>51.648299999999999</v>
      </c>
      <c r="AL9">
        <v>80.177999999999997</v>
      </c>
      <c r="AM9">
        <v>10.557359999999999</v>
      </c>
      <c r="AN9">
        <v>0.93737000000000004</v>
      </c>
      <c r="AO9">
        <v>5.1993900000000002</v>
      </c>
      <c r="AP9">
        <v>1.7934000000000001</v>
      </c>
      <c r="AQ9">
        <v>11.151</v>
      </c>
      <c r="AR9">
        <v>31.897383000000001</v>
      </c>
      <c r="AS9">
        <v>0</v>
      </c>
      <c r="AT9">
        <v>14.9968</v>
      </c>
      <c r="AU9">
        <v>0</v>
      </c>
      <c r="AV9">
        <v>1.575</v>
      </c>
      <c r="AW9">
        <v>56.472000000000001</v>
      </c>
      <c r="AX9">
        <v>17.536000000000001</v>
      </c>
      <c r="AY9">
        <v>0</v>
      </c>
      <c r="AZ9">
        <v>0</v>
      </c>
      <c r="BA9">
        <f t="shared" si="0"/>
        <v>2587.6965839999989</v>
      </c>
    </row>
    <row r="10" spans="1:53">
      <c r="A10" t="s">
        <v>52</v>
      </c>
      <c r="B10">
        <v>0</v>
      </c>
      <c r="C10">
        <v>0</v>
      </c>
      <c r="D10">
        <v>6.3</v>
      </c>
      <c r="E10">
        <v>0</v>
      </c>
      <c r="F10">
        <v>8.6880000000000006</v>
      </c>
      <c r="G10">
        <v>2.1720000000000002</v>
      </c>
      <c r="H10">
        <v>0</v>
      </c>
      <c r="I10">
        <v>16.440000000000001</v>
      </c>
      <c r="J10">
        <v>5.48</v>
      </c>
      <c r="K10">
        <v>686.77995799999997</v>
      </c>
      <c r="L10">
        <v>435.435</v>
      </c>
      <c r="M10">
        <v>83</v>
      </c>
      <c r="N10">
        <v>118.125</v>
      </c>
      <c r="O10">
        <v>59.359499999999997</v>
      </c>
      <c r="P10">
        <v>118.5</v>
      </c>
      <c r="Q10">
        <v>19.414000000000001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49.171875999999997</v>
      </c>
      <c r="X10">
        <v>0</v>
      </c>
      <c r="Y10">
        <v>0</v>
      </c>
      <c r="Z10">
        <v>13.1076</v>
      </c>
      <c r="AA10">
        <v>21.172000000000001</v>
      </c>
      <c r="AB10">
        <v>26.260100000000001</v>
      </c>
      <c r="AC10">
        <v>9.6778399999999998</v>
      </c>
      <c r="AD10">
        <v>9.1149000000000004</v>
      </c>
      <c r="AE10">
        <v>41.055999999999997</v>
      </c>
      <c r="AF10">
        <v>8.8740000000000006</v>
      </c>
      <c r="AG10">
        <v>40.263599999999997</v>
      </c>
      <c r="AH10">
        <v>37.880000000000003</v>
      </c>
      <c r="AI10">
        <v>0</v>
      </c>
      <c r="AJ10">
        <v>0</v>
      </c>
      <c r="AK10">
        <v>51.648299999999999</v>
      </c>
      <c r="AL10">
        <v>80.177999999999997</v>
      </c>
      <c r="AM10">
        <v>10.557359999999999</v>
      </c>
      <c r="AN10">
        <v>0.93737000000000004</v>
      </c>
      <c r="AO10">
        <v>5.2731839999999996</v>
      </c>
      <c r="AP10">
        <v>1.7934000000000001</v>
      </c>
      <c r="AQ10">
        <v>11.151</v>
      </c>
      <c r="AR10">
        <v>31.897383000000001</v>
      </c>
      <c r="AS10">
        <v>0</v>
      </c>
      <c r="AT10">
        <v>14.9968</v>
      </c>
      <c r="AU10">
        <v>0</v>
      </c>
      <c r="AV10">
        <v>1.575</v>
      </c>
      <c r="AW10">
        <v>56.472000000000001</v>
      </c>
      <c r="AX10">
        <v>17.536000000000001</v>
      </c>
      <c r="AY10">
        <v>0</v>
      </c>
      <c r="AZ10">
        <v>0</v>
      </c>
      <c r="BA10">
        <f t="shared" si="0"/>
        <v>2580.8973779999992</v>
      </c>
    </row>
    <row r="11" spans="1:53">
      <c r="A11" t="s">
        <v>53</v>
      </c>
      <c r="B11">
        <v>0</v>
      </c>
      <c r="C11">
        <v>0</v>
      </c>
      <c r="D11">
        <v>6.3</v>
      </c>
      <c r="E11">
        <v>0</v>
      </c>
      <c r="F11">
        <v>8.6880000000000006</v>
      </c>
      <c r="G11">
        <v>2.1720000000000002</v>
      </c>
      <c r="H11">
        <v>0</v>
      </c>
      <c r="I11">
        <v>16.440000000000001</v>
      </c>
      <c r="J11">
        <v>5.48</v>
      </c>
      <c r="K11">
        <v>686.77995799999997</v>
      </c>
      <c r="L11">
        <v>435.435</v>
      </c>
      <c r="M11">
        <v>83</v>
      </c>
      <c r="N11">
        <v>118.125</v>
      </c>
      <c r="O11">
        <v>59.359499999999997</v>
      </c>
      <c r="P11">
        <v>118.5</v>
      </c>
      <c r="Q11">
        <v>19.414000000000001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49.171875999999997</v>
      </c>
      <c r="X11">
        <v>0</v>
      </c>
      <c r="Y11">
        <v>0</v>
      </c>
      <c r="Z11">
        <v>13.1076</v>
      </c>
      <c r="AA11">
        <v>13.983000000000001</v>
      </c>
      <c r="AB11">
        <v>26.260100000000001</v>
      </c>
      <c r="AC11">
        <v>9.6778399999999998</v>
      </c>
      <c r="AD11">
        <v>9.1149000000000004</v>
      </c>
      <c r="AE11">
        <v>41.055999999999997</v>
      </c>
      <c r="AF11">
        <v>8.8740000000000006</v>
      </c>
      <c r="AG11">
        <v>40.263599999999997</v>
      </c>
      <c r="AH11">
        <v>37.880000000000003</v>
      </c>
      <c r="AI11">
        <v>0</v>
      </c>
      <c r="AJ11">
        <v>0</v>
      </c>
      <c r="AK11">
        <v>51.648299999999999</v>
      </c>
      <c r="AL11">
        <v>80.177999999999997</v>
      </c>
      <c r="AM11">
        <v>10.557359999999999</v>
      </c>
      <c r="AN11">
        <v>0.93737000000000004</v>
      </c>
      <c r="AO11">
        <v>5.2017420000000003</v>
      </c>
      <c r="AP11">
        <v>1.7934000000000001</v>
      </c>
      <c r="AQ11">
        <v>0</v>
      </c>
      <c r="AR11">
        <v>31.897383000000001</v>
      </c>
      <c r="AS11">
        <v>0</v>
      </c>
      <c r="AT11">
        <v>14.9968</v>
      </c>
      <c r="AU11">
        <v>0</v>
      </c>
      <c r="AV11">
        <v>1.575</v>
      </c>
      <c r="AW11">
        <v>56.472000000000001</v>
      </c>
      <c r="AX11">
        <v>17.536000000000001</v>
      </c>
      <c r="AY11">
        <v>0</v>
      </c>
      <c r="AZ11">
        <v>0</v>
      </c>
      <c r="BA11">
        <f t="shared" si="0"/>
        <v>2562.4859359999991</v>
      </c>
    </row>
    <row r="12" spans="1:53">
      <c r="A12" t="s">
        <v>54</v>
      </c>
      <c r="B12">
        <v>0</v>
      </c>
      <c r="C12">
        <v>0</v>
      </c>
      <c r="D12">
        <v>6.3</v>
      </c>
      <c r="E12">
        <v>0</v>
      </c>
      <c r="F12">
        <v>8.6880000000000006</v>
      </c>
      <c r="G12">
        <v>2.1720000000000002</v>
      </c>
      <c r="H12">
        <v>0</v>
      </c>
      <c r="I12">
        <v>16.440000000000001</v>
      </c>
      <c r="J12">
        <v>5.48</v>
      </c>
      <c r="K12">
        <v>686.77995799999997</v>
      </c>
      <c r="L12">
        <v>435.435</v>
      </c>
      <c r="M12">
        <v>83</v>
      </c>
      <c r="N12">
        <v>118.125</v>
      </c>
      <c r="O12">
        <v>59.359499999999997</v>
      </c>
      <c r="P12">
        <v>118.5</v>
      </c>
      <c r="Q12">
        <v>19.414000000000001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49.171875999999997</v>
      </c>
      <c r="X12">
        <v>0</v>
      </c>
      <c r="Y12">
        <v>0</v>
      </c>
      <c r="Z12">
        <v>13.1076</v>
      </c>
      <c r="AA12">
        <v>0</v>
      </c>
      <c r="AB12">
        <v>26.260100000000001</v>
      </c>
      <c r="AC12">
        <v>9.6778399999999998</v>
      </c>
      <c r="AD12">
        <v>9.1149000000000004</v>
      </c>
      <c r="AE12">
        <v>41.055999999999997</v>
      </c>
      <c r="AF12">
        <v>8.8740000000000006</v>
      </c>
      <c r="AG12">
        <v>40.263599999999997</v>
      </c>
      <c r="AH12">
        <v>37.880000000000003</v>
      </c>
      <c r="AI12">
        <v>0</v>
      </c>
      <c r="AJ12">
        <v>0</v>
      </c>
      <c r="AK12">
        <v>51.648299999999999</v>
      </c>
      <c r="AL12">
        <v>80.177999999999997</v>
      </c>
      <c r="AM12">
        <v>10.557359999999999</v>
      </c>
      <c r="AN12">
        <v>0.93737000000000004</v>
      </c>
      <c r="AO12">
        <v>5.1791039999999997</v>
      </c>
      <c r="AP12">
        <v>1.7934000000000001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1.575</v>
      </c>
      <c r="AW12">
        <v>56.472000000000001</v>
      </c>
      <c r="AX12">
        <v>17.536000000000001</v>
      </c>
      <c r="AY12">
        <v>0</v>
      </c>
      <c r="AZ12">
        <v>0</v>
      </c>
      <c r="BA12">
        <f t="shared" si="0"/>
        <v>2548.4802979999986</v>
      </c>
    </row>
    <row r="13" spans="1:53">
      <c r="A13" t="s">
        <v>55</v>
      </c>
      <c r="B13">
        <v>0</v>
      </c>
      <c r="C13">
        <v>0</v>
      </c>
      <c r="D13">
        <v>6.3</v>
      </c>
      <c r="E13">
        <v>0</v>
      </c>
      <c r="F13">
        <v>8.6880000000000006</v>
      </c>
      <c r="G13">
        <v>2.1720000000000002</v>
      </c>
      <c r="H13">
        <v>0</v>
      </c>
      <c r="I13">
        <v>16.440000000000001</v>
      </c>
      <c r="J13">
        <v>5.48</v>
      </c>
      <c r="K13">
        <v>686.77995799999997</v>
      </c>
      <c r="L13">
        <v>435.435</v>
      </c>
      <c r="M13">
        <v>83</v>
      </c>
      <c r="N13">
        <v>118.125</v>
      </c>
      <c r="O13">
        <v>59.359499999999997</v>
      </c>
      <c r="P13">
        <v>118.5</v>
      </c>
      <c r="Q13">
        <v>20.556000000000001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49.171875999999997</v>
      </c>
      <c r="X13">
        <v>0</v>
      </c>
      <c r="Y13">
        <v>0</v>
      </c>
      <c r="Z13">
        <v>13.1076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41.055999999999997</v>
      </c>
      <c r="AF13">
        <v>8.8740000000000006</v>
      </c>
      <c r="AG13">
        <v>40.263599999999997</v>
      </c>
      <c r="AH13">
        <v>37.880000000000003</v>
      </c>
      <c r="AI13">
        <v>0</v>
      </c>
      <c r="AJ13">
        <v>0</v>
      </c>
      <c r="AK13">
        <v>51.648299999999999</v>
      </c>
      <c r="AL13">
        <v>80.177999999999997</v>
      </c>
      <c r="AM13">
        <v>10.557359999999999</v>
      </c>
      <c r="AN13">
        <v>0.93737000000000004</v>
      </c>
      <c r="AO13">
        <v>5.1935099999999998</v>
      </c>
      <c r="AP13">
        <v>1.7934000000000001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1.575</v>
      </c>
      <c r="AW13">
        <v>56.472000000000001</v>
      </c>
      <c r="AX13">
        <v>17.536000000000001</v>
      </c>
      <c r="AY13">
        <v>0</v>
      </c>
      <c r="AZ13">
        <v>0</v>
      </c>
      <c r="BA13">
        <f t="shared" si="0"/>
        <v>2549.6367039999996</v>
      </c>
    </row>
    <row r="14" spans="1:53">
      <c r="A14" t="s">
        <v>56</v>
      </c>
      <c r="B14">
        <v>0</v>
      </c>
      <c r="C14">
        <v>0</v>
      </c>
      <c r="D14">
        <v>6.3</v>
      </c>
      <c r="E14">
        <v>0</v>
      </c>
      <c r="F14">
        <v>8.6880000000000006</v>
      </c>
      <c r="G14">
        <v>2.1720000000000002</v>
      </c>
      <c r="H14">
        <v>0</v>
      </c>
      <c r="I14">
        <v>16.440000000000001</v>
      </c>
      <c r="J14">
        <v>5.48</v>
      </c>
      <c r="K14">
        <v>686.77995799999997</v>
      </c>
      <c r="L14">
        <v>435.435</v>
      </c>
      <c r="M14">
        <v>83</v>
      </c>
      <c r="N14">
        <v>118.125</v>
      </c>
      <c r="O14">
        <v>59.359499999999997</v>
      </c>
      <c r="P14">
        <v>118.5</v>
      </c>
      <c r="Q14">
        <v>20.556000000000001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49.171875999999997</v>
      </c>
      <c r="X14">
        <v>0</v>
      </c>
      <c r="Y14">
        <v>0</v>
      </c>
      <c r="Z14">
        <v>13.1076</v>
      </c>
      <c r="AA14">
        <v>0</v>
      </c>
      <c r="AB14">
        <v>26.260100000000001</v>
      </c>
      <c r="AC14">
        <v>9.6778399999999998</v>
      </c>
      <c r="AD14">
        <v>9.1149000000000004</v>
      </c>
      <c r="AE14">
        <v>41.055999999999997</v>
      </c>
      <c r="AF14">
        <v>8.8740000000000006</v>
      </c>
      <c r="AG14">
        <v>40.263599999999997</v>
      </c>
      <c r="AH14">
        <v>37.880000000000003</v>
      </c>
      <c r="AI14">
        <v>0</v>
      </c>
      <c r="AJ14">
        <v>0</v>
      </c>
      <c r="AK14">
        <v>51.648299999999999</v>
      </c>
      <c r="AL14">
        <v>46.48</v>
      </c>
      <c r="AM14">
        <v>10.557359999999999</v>
      </c>
      <c r="AN14">
        <v>0.93737000000000004</v>
      </c>
      <c r="AO14">
        <v>5.3099340000000002</v>
      </c>
      <c r="AP14">
        <v>1.7934000000000001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1.575</v>
      </c>
      <c r="AW14">
        <v>56.472000000000001</v>
      </c>
      <c r="AX14">
        <v>17.536000000000001</v>
      </c>
      <c r="AY14">
        <v>0</v>
      </c>
      <c r="AZ14">
        <v>0</v>
      </c>
      <c r="BA14">
        <f t="shared" si="0"/>
        <v>2516.0551279999995</v>
      </c>
    </row>
    <row r="15" spans="1:53">
      <c r="A15" t="s">
        <v>57</v>
      </c>
      <c r="B15">
        <v>0</v>
      </c>
      <c r="C15">
        <v>0</v>
      </c>
      <c r="D15">
        <v>6.3</v>
      </c>
      <c r="E15">
        <v>0</v>
      </c>
      <c r="F15">
        <v>8.6880000000000006</v>
      </c>
      <c r="G15">
        <v>2.1720000000000002</v>
      </c>
      <c r="H15">
        <v>0</v>
      </c>
      <c r="I15">
        <v>16.440000000000001</v>
      </c>
      <c r="J15">
        <v>5.48</v>
      </c>
      <c r="K15">
        <v>686.77995799999997</v>
      </c>
      <c r="L15">
        <v>435.435</v>
      </c>
      <c r="M15">
        <v>83</v>
      </c>
      <c r="N15">
        <v>118.125</v>
      </c>
      <c r="O15">
        <v>59.359499999999997</v>
      </c>
      <c r="P15">
        <v>118.5</v>
      </c>
      <c r="Q15">
        <v>20.556000000000001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49.171875999999997</v>
      </c>
      <c r="X15">
        <v>0</v>
      </c>
      <c r="Y15">
        <v>0</v>
      </c>
      <c r="Z15">
        <v>13.1076</v>
      </c>
      <c r="AA15">
        <v>0</v>
      </c>
      <c r="AB15">
        <v>26.260100000000001</v>
      </c>
      <c r="AC15">
        <v>9.6778399999999998</v>
      </c>
      <c r="AD15">
        <v>9.1149000000000004</v>
      </c>
      <c r="AE15">
        <v>41.055999999999997</v>
      </c>
      <c r="AF15">
        <v>8.8740000000000006</v>
      </c>
      <c r="AG15">
        <v>40.263599999999997</v>
      </c>
      <c r="AH15">
        <v>66.290000000000006</v>
      </c>
      <c r="AI15">
        <v>0</v>
      </c>
      <c r="AJ15">
        <v>0</v>
      </c>
      <c r="AK15">
        <v>51.648299999999999</v>
      </c>
      <c r="AL15">
        <v>34.86</v>
      </c>
      <c r="AM15">
        <v>10.557359999999999</v>
      </c>
      <c r="AN15">
        <v>0.93737000000000004</v>
      </c>
      <c r="AO15">
        <v>8.5768620000000002</v>
      </c>
      <c r="AP15">
        <v>1.7934000000000001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1.575</v>
      </c>
      <c r="AW15">
        <v>56.472000000000001</v>
      </c>
      <c r="AX15">
        <v>17.536000000000001</v>
      </c>
      <c r="AY15">
        <v>0</v>
      </c>
      <c r="AZ15">
        <v>0</v>
      </c>
      <c r="BA15">
        <f t="shared" si="0"/>
        <v>2536.1120559999995</v>
      </c>
    </row>
    <row r="16" spans="1:53">
      <c r="A16" t="s">
        <v>58</v>
      </c>
      <c r="B16">
        <v>0</v>
      </c>
      <c r="C16">
        <v>0</v>
      </c>
      <c r="D16">
        <v>6.3</v>
      </c>
      <c r="E16">
        <v>0</v>
      </c>
      <c r="F16">
        <v>8.6880000000000006</v>
      </c>
      <c r="G16">
        <v>2.1720000000000002</v>
      </c>
      <c r="H16">
        <v>0</v>
      </c>
      <c r="I16">
        <v>16.440000000000001</v>
      </c>
      <c r="J16">
        <v>5.48</v>
      </c>
      <c r="K16">
        <v>686.77995799999997</v>
      </c>
      <c r="L16">
        <v>435.435</v>
      </c>
      <c r="M16">
        <v>83</v>
      </c>
      <c r="N16">
        <v>118.125</v>
      </c>
      <c r="O16">
        <v>59.359499999999997</v>
      </c>
      <c r="P16">
        <v>118.5</v>
      </c>
      <c r="Q16">
        <v>20.556000000000001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49.171875999999997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41.055999999999997</v>
      </c>
      <c r="AF16">
        <v>8.8740000000000006</v>
      </c>
      <c r="AG16">
        <v>40.263599999999997</v>
      </c>
      <c r="AH16">
        <v>66.290000000000006</v>
      </c>
      <c r="AI16">
        <v>0</v>
      </c>
      <c r="AJ16">
        <v>0</v>
      </c>
      <c r="AK16">
        <v>51.648299999999999</v>
      </c>
      <c r="AL16">
        <v>34.86</v>
      </c>
      <c r="AM16">
        <v>10.557359999999999</v>
      </c>
      <c r="AN16">
        <v>0.93737000000000004</v>
      </c>
      <c r="AO16">
        <v>8.5421700000000005</v>
      </c>
      <c r="AP16">
        <v>1.7934000000000001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1.575</v>
      </c>
      <c r="AW16">
        <v>56.472000000000001</v>
      </c>
      <c r="AX16">
        <v>17.536000000000001</v>
      </c>
      <c r="AY16">
        <v>0</v>
      </c>
      <c r="AZ16">
        <v>0</v>
      </c>
      <c r="BA16">
        <f t="shared" si="0"/>
        <v>2522.8806639999993</v>
      </c>
    </row>
    <row r="17" spans="1:53">
      <c r="A17" t="s">
        <v>59</v>
      </c>
      <c r="B17">
        <v>0</v>
      </c>
      <c r="C17">
        <v>0</v>
      </c>
      <c r="D17">
        <v>6.3</v>
      </c>
      <c r="E17">
        <v>0</v>
      </c>
      <c r="F17">
        <v>8.6880000000000006</v>
      </c>
      <c r="G17">
        <v>2.1720000000000002</v>
      </c>
      <c r="H17">
        <v>0</v>
      </c>
      <c r="I17">
        <v>16.440000000000001</v>
      </c>
      <c r="J17">
        <v>5.48</v>
      </c>
      <c r="K17">
        <v>686.77995799999997</v>
      </c>
      <c r="L17">
        <v>435.435</v>
      </c>
      <c r="M17">
        <v>83</v>
      </c>
      <c r="N17">
        <v>118.125</v>
      </c>
      <c r="O17">
        <v>59.359499999999997</v>
      </c>
      <c r="P17">
        <v>118.5</v>
      </c>
      <c r="Q17">
        <v>20.556000000000001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49.171875999999997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41.055999999999997</v>
      </c>
      <c r="AF17">
        <v>8.8740000000000006</v>
      </c>
      <c r="AG17">
        <v>40.263599999999997</v>
      </c>
      <c r="AH17">
        <v>66.290000000000006</v>
      </c>
      <c r="AI17">
        <v>0</v>
      </c>
      <c r="AJ17">
        <v>0</v>
      </c>
      <c r="AK17">
        <v>51.648299999999999</v>
      </c>
      <c r="AL17">
        <v>34.86</v>
      </c>
      <c r="AM17">
        <v>10.557359999999999</v>
      </c>
      <c r="AN17">
        <v>0.93737000000000004</v>
      </c>
      <c r="AO17">
        <v>8.4616140000000009</v>
      </c>
      <c r="AP17">
        <v>1.7934000000000001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1.575</v>
      </c>
      <c r="AW17">
        <v>56.472000000000001</v>
      </c>
      <c r="AX17">
        <v>17.536000000000001</v>
      </c>
      <c r="AY17">
        <v>0</v>
      </c>
      <c r="AZ17">
        <v>0</v>
      </c>
      <c r="BA17">
        <f t="shared" si="0"/>
        <v>2522.800107999999</v>
      </c>
    </row>
    <row r="18" spans="1:53">
      <c r="A18" t="s">
        <v>60</v>
      </c>
      <c r="B18">
        <v>0</v>
      </c>
      <c r="C18">
        <v>0</v>
      </c>
      <c r="D18">
        <v>6.3</v>
      </c>
      <c r="E18">
        <v>0</v>
      </c>
      <c r="F18">
        <v>8.6880000000000006</v>
      </c>
      <c r="G18">
        <v>2.1720000000000002</v>
      </c>
      <c r="H18">
        <v>0</v>
      </c>
      <c r="I18">
        <v>16.440000000000001</v>
      </c>
      <c r="J18">
        <v>5.48</v>
      </c>
      <c r="K18">
        <v>686.77995799999997</v>
      </c>
      <c r="L18">
        <v>435.435</v>
      </c>
      <c r="M18">
        <v>83</v>
      </c>
      <c r="N18">
        <v>118.125</v>
      </c>
      <c r="O18">
        <v>59.359499999999997</v>
      </c>
      <c r="P18">
        <v>118.5</v>
      </c>
      <c r="Q18">
        <v>20.556000000000001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49.171875999999997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41.055999999999997</v>
      </c>
      <c r="AF18">
        <v>8.8740000000000006</v>
      </c>
      <c r="AG18">
        <v>40.263599999999997</v>
      </c>
      <c r="AH18">
        <v>66.290000000000006</v>
      </c>
      <c r="AI18">
        <v>0</v>
      </c>
      <c r="AJ18">
        <v>0</v>
      </c>
      <c r="AK18">
        <v>51.648299999999999</v>
      </c>
      <c r="AL18">
        <v>34.86</v>
      </c>
      <c r="AM18">
        <v>10.557359999999999</v>
      </c>
      <c r="AN18">
        <v>0.93737000000000004</v>
      </c>
      <c r="AO18">
        <v>8.3490120000000001</v>
      </c>
      <c r="AP18">
        <v>1.7934000000000001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1.575</v>
      </c>
      <c r="AW18">
        <v>56.472000000000001</v>
      </c>
      <c r="AX18">
        <v>17.536000000000001</v>
      </c>
      <c r="AY18">
        <v>0</v>
      </c>
      <c r="AZ18">
        <v>0</v>
      </c>
      <c r="BA18">
        <f t="shared" si="0"/>
        <v>2522.6875059999993</v>
      </c>
    </row>
    <row r="19" spans="1:53">
      <c r="A19" t="s">
        <v>61</v>
      </c>
      <c r="B19">
        <v>0</v>
      </c>
      <c r="C19">
        <v>0</v>
      </c>
      <c r="D19">
        <v>4.2</v>
      </c>
      <c r="E19">
        <v>0</v>
      </c>
      <c r="F19">
        <v>8.6880000000000006</v>
      </c>
      <c r="G19">
        <v>2.1720000000000002</v>
      </c>
      <c r="H19">
        <v>0</v>
      </c>
      <c r="I19">
        <v>16.440000000000001</v>
      </c>
      <c r="J19">
        <v>2.1920000000000002</v>
      </c>
      <c r="K19">
        <v>686.77995799999997</v>
      </c>
      <c r="L19">
        <v>435.435</v>
      </c>
      <c r="M19">
        <v>83</v>
      </c>
      <c r="N19">
        <v>118.125</v>
      </c>
      <c r="O19">
        <v>59.359499999999997</v>
      </c>
      <c r="P19">
        <v>118.5</v>
      </c>
      <c r="Q19">
        <v>20.556000000000001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49.171875999999997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19.35568</v>
      </c>
      <c r="AD19">
        <v>9.1149000000000004</v>
      </c>
      <c r="AE19">
        <v>41.055999999999997</v>
      </c>
      <c r="AF19">
        <v>8.8740000000000006</v>
      </c>
      <c r="AG19">
        <v>40.263599999999997</v>
      </c>
      <c r="AH19">
        <v>66.290000000000006</v>
      </c>
      <c r="AI19">
        <v>0</v>
      </c>
      <c r="AJ19">
        <v>0</v>
      </c>
      <c r="AK19">
        <v>51.648299999999999</v>
      </c>
      <c r="AL19">
        <v>34.86</v>
      </c>
      <c r="AM19">
        <v>10.557359999999999</v>
      </c>
      <c r="AN19">
        <v>0.93737000000000004</v>
      </c>
      <c r="AO19">
        <v>8.3299020000000006</v>
      </c>
      <c r="AP19">
        <v>1.7934000000000001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56.472000000000001</v>
      </c>
      <c r="AX19">
        <v>17.536000000000001</v>
      </c>
      <c r="AY19">
        <v>0</v>
      </c>
      <c r="AZ19">
        <v>0</v>
      </c>
      <c r="BA19">
        <f t="shared" si="0"/>
        <v>2525.3832359999997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8.6880000000000006</v>
      </c>
      <c r="G20">
        <v>2.1720000000000002</v>
      </c>
      <c r="H20">
        <v>0</v>
      </c>
      <c r="I20">
        <v>16.440000000000001</v>
      </c>
      <c r="J20">
        <v>2.1920000000000002</v>
      </c>
      <c r="K20">
        <v>686.77995799999997</v>
      </c>
      <c r="L20">
        <v>435.435</v>
      </c>
      <c r="M20">
        <v>83</v>
      </c>
      <c r="N20">
        <v>118.125</v>
      </c>
      <c r="O20">
        <v>59.359499999999997</v>
      </c>
      <c r="P20">
        <v>118.5</v>
      </c>
      <c r="Q20">
        <v>20.556000000000001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49.171875999999997</v>
      </c>
      <c r="X20">
        <v>0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9.1149000000000004</v>
      </c>
      <c r="AE20">
        <v>41.055999999999997</v>
      </c>
      <c r="AF20">
        <v>8.8740000000000006</v>
      </c>
      <c r="AG20">
        <v>40.263599999999997</v>
      </c>
      <c r="AH20">
        <v>66.290000000000006</v>
      </c>
      <c r="AI20">
        <v>0</v>
      </c>
      <c r="AJ20">
        <v>0</v>
      </c>
      <c r="AK20">
        <v>51.648299999999999</v>
      </c>
      <c r="AL20">
        <v>34.86</v>
      </c>
      <c r="AM20">
        <v>10.557359999999999</v>
      </c>
      <c r="AN20">
        <v>0.93737000000000004</v>
      </c>
      <c r="AO20">
        <v>8.2511100000000006</v>
      </c>
      <c r="AP20">
        <v>1.7934000000000001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56.472000000000001</v>
      </c>
      <c r="AX20">
        <v>17.536000000000001</v>
      </c>
      <c r="AY20">
        <v>0</v>
      </c>
      <c r="AZ20">
        <v>0</v>
      </c>
      <c r="BA20">
        <f t="shared" si="0"/>
        <v>2541.3321439999995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8.6880000000000006</v>
      </c>
      <c r="G21">
        <v>2.1720000000000002</v>
      </c>
      <c r="H21">
        <v>0</v>
      </c>
      <c r="I21">
        <v>16.440000000000001</v>
      </c>
      <c r="J21">
        <v>2.1920000000000002</v>
      </c>
      <c r="K21">
        <v>686.77995799999997</v>
      </c>
      <c r="L21">
        <v>435.435</v>
      </c>
      <c r="M21">
        <v>83</v>
      </c>
      <c r="N21">
        <v>118.125</v>
      </c>
      <c r="O21">
        <v>59.359499999999997</v>
      </c>
      <c r="P21">
        <v>118.5</v>
      </c>
      <c r="Q21">
        <v>20.556000000000001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49.171875999999997</v>
      </c>
      <c r="X21">
        <v>0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9.1149000000000004</v>
      </c>
      <c r="AE21">
        <v>41.055999999999997</v>
      </c>
      <c r="AF21">
        <v>8.8740000000000006</v>
      </c>
      <c r="AG21">
        <v>40.263599999999997</v>
      </c>
      <c r="AH21">
        <v>66.290000000000006</v>
      </c>
      <c r="AI21">
        <v>0</v>
      </c>
      <c r="AJ21">
        <v>0</v>
      </c>
      <c r="AK21">
        <v>51.648299999999999</v>
      </c>
      <c r="AL21">
        <v>34.86</v>
      </c>
      <c r="AM21">
        <v>15.836040000000001</v>
      </c>
      <c r="AN21">
        <v>0.93737000000000004</v>
      </c>
      <c r="AO21">
        <v>8.2343519999999994</v>
      </c>
      <c r="AP21">
        <v>6.2769000000000004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56.472000000000001</v>
      </c>
      <c r="AX21">
        <v>17.536000000000001</v>
      </c>
      <c r="AY21">
        <v>0</v>
      </c>
      <c r="AZ21">
        <v>0</v>
      </c>
      <c r="BA21">
        <f t="shared" si="0"/>
        <v>2558.0295659999997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8.6880000000000006</v>
      </c>
      <c r="G22">
        <v>2.1720000000000002</v>
      </c>
      <c r="H22">
        <v>0</v>
      </c>
      <c r="I22">
        <v>16.440000000000001</v>
      </c>
      <c r="J22">
        <v>2.1920000000000002</v>
      </c>
      <c r="K22">
        <v>686.77995799999997</v>
      </c>
      <c r="L22">
        <v>435.435</v>
      </c>
      <c r="M22">
        <v>83</v>
      </c>
      <c r="N22">
        <v>118.125</v>
      </c>
      <c r="O22">
        <v>59.359499999999997</v>
      </c>
      <c r="P22">
        <v>118.5</v>
      </c>
      <c r="Q22">
        <v>20.556000000000001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49.171875999999997</v>
      </c>
      <c r="X22">
        <v>0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9.1149000000000004</v>
      </c>
      <c r="AE22">
        <v>41.055999999999997</v>
      </c>
      <c r="AF22">
        <v>8.8740000000000006</v>
      </c>
      <c r="AG22">
        <v>40.263599999999997</v>
      </c>
      <c r="AH22">
        <v>66.290000000000006</v>
      </c>
      <c r="AI22">
        <v>1.2729999999999999</v>
      </c>
      <c r="AJ22">
        <v>0</v>
      </c>
      <c r="AK22">
        <v>51.648299999999999</v>
      </c>
      <c r="AL22">
        <v>34.86</v>
      </c>
      <c r="AM22">
        <v>15.836040000000001</v>
      </c>
      <c r="AN22">
        <v>0.93737000000000004</v>
      </c>
      <c r="AO22">
        <v>8.0961719999999993</v>
      </c>
      <c r="AP22">
        <v>6.2769000000000004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56.472000000000001</v>
      </c>
      <c r="AX22">
        <v>17.536000000000001</v>
      </c>
      <c r="AY22">
        <v>0</v>
      </c>
      <c r="AZ22">
        <v>0</v>
      </c>
      <c r="BA22">
        <f t="shared" si="0"/>
        <v>2566.2743859999996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8.6880000000000006</v>
      </c>
      <c r="G23">
        <v>2.1720000000000002</v>
      </c>
      <c r="H23">
        <v>0</v>
      </c>
      <c r="I23">
        <v>16.440000000000001</v>
      </c>
      <c r="J23">
        <v>2.1920000000000002</v>
      </c>
      <c r="K23">
        <v>686.77995799999997</v>
      </c>
      <c r="L23">
        <v>435.435</v>
      </c>
      <c r="M23">
        <v>83</v>
      </c>
      <c r="N23">
        <v>118.125</v>
      </c>
      <c r="O23">
        <v>59.359499999999997</v>
      </c>
      <c r="P23">
        <v>118.5</v>
      </c>
      <c r="Q23">
        <v>20.556000000000001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88.116</v>
      </c>
      <c r="X23">
        <v>0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40.263599999999997</v>
      </c>
      <c r="AH23">
        <v>93.563599999999994</v>
      </c>
      <c r="AI23">
        <v>3.819</v>
      </c>
      <c r="AJ23">
        <v>0</v>
      </c>
      <c r="AK23">
        <v>51.648299999999999</v>
      </c>
      <c r="AL23">
        <v>34.86</v>
      </c>
      <c r="AM23">
        <v>15.836040000000001</v>
      </c>
      <c r="AN23">
        <v>0.93737000000000004</v>
      </c>
      <c r="AO23">
        <v>7.9838639999999996</v>
      </c>
      <c r="AP23">
        <v>6.2769000000000004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56.472000000000001</v>
      </c>
      <c r="AX23">
        <v>17.536000000000001</v>
      </c>
      <c r="AY23">
        <v>0</v>
      </c>
      <c r="AZ23">
        <v>0</v>
      </c>
      <c r="BA23">
        <f t="shared" si="0"/>
        <v>2657.3683579999997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8.6880000000000006</v>
      </c>
      <c r="G24">
        <v>2.1720000000000002</v>
      </c>
      <c r="H24">
        <v>0</v>
      </c>
      <c r="I24">
        <v>16.440000000000001</v>
      </c>
      <c r="J24">
        <v>2.1920000000000002</v>
      </c>
      <c r="K24">
        <v>686.77995799999997</v>
      </c>
      <c r="L24">
        <v>435.435</v>
      </c>
      <c r="M24">
        <v>83</v>
      </c>
      <c r="N24">
        <v>118.125</v>
      </c>
      <c r="O24">
        <v>59.359499999999997</v>
      </c>
      <c r="P24">
        <v>118.5</v>
      </c>
      <c r="Q24">
        <v>20.556000000000001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88.116</v>
      </c>
      <c r="X24">
        <v>0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40.263599999999997</v>
      </c>
      <c r="AH24">
        <v>93.563599999999994</v>
      </c>
      <c r="AI24">
        <v>10.183999999999999</v>
      </c>
      <c r="AJ24">
        <v>0</v>
      </c>
      <c r="AK24">
        <v>51.648299999999999</v>
      </c>
      <c r="AL24">
        <v>34.86</v>
      </c>
      <c r="AM24">
        <v>15.836040000000001</v>
      </c>
      <c r="AN24">
        <v>0.93737000000000004</v>
      </c>
      <c r="AO24">
        <v>7.9785719999999998</v>
      </c>
      <c r="AP24">
        <v>6.2769000000000004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56.472000000000001</v>
      </c>
      <c r="AX24">
        <v>17.536000000000001</v>
      </c>
      <c r="AY24">
        <v>0</v>
      </c>
      <c r="AZ24">
        <v>0</v>
      </c>
      <c r="BA24">
        <f t="shared" si="0"/>
        <v>2670.6800660000004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8.6880000000000006</v>
      </c>
      <c r="G25">
        <v>2.1720000000000002</v>
      </c>
      <c r="H25">
        <v>0</v>
      </c>
      <c r="I25">
        <v>16.440000000000001</v>
      </c>
      <c r="J25">
        <v>2.1920000000000002</v>
      </c>
      <c r="K25">
        <v>686.77995799999997</v>
      </c>
      <c r="L25">
        <v>435.435</v>
      </c>
      <c r="M25">
        <v>83</v>
      </c>
      <c r="N25">
        <v>118.125</v>
      </c>
      <c r="O25">
        <v>59.359499999999997</v>
      </c>
      <c r="P25">
        <v>118.5</v>
      </c>
      <c r="Q25">
        <v>20.556000000000001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96.507999999999996</v>
      </c>
      <c r="X25">
        <v>0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40.263599999999997</v>
      </c>
      <c r="AH25">
        <v>93.563599999999994</v>
      </c>
      <c r="AI25">
        <v>49.646999999999998</v>
      </c>
      <c r="AJ25">
        <v>0</v>
      </c>
      <c r="AK25">
        <v>51.648299999999999</v>
      </c>
      <c r="AL25">
        <v>46.48</v>
      </c>
      <c r="AM25">
        <v>15.836040000000001</v>
      </c>
      <c r="AN25">
        <v>0.93737000000000004</v>
      </c>
      <c r="AO25">
        <v>7.7274960000000004</v>
      </c>
      <c r="AP25">
        <v>6.2769000000000004</v>
      </c>
      <c r="AQ25">
        <v>10.395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56.472000000000001</v>
      </c>
      <c r="AX25">
        <v>17.536000000000001</v>
      </c>
      <c r="AY25">
        <v>0</v>
      </c>
      <c r="AZ25">
        <v>0</v>
      </c>
      <c r="BA25">
        <f t="shared" si="0"/>
        <v>2740.2989899999998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8.6880000000000006</v>
      </c>
      <c r="G26">
        <v>2.1720000000000002</v>
      </c>
      <c r="H26">
        <v>0</v>
      </c>
      <c r="I26">
        <v>16.440000000000001</v>
      </c>
      <c r="J26">
        <v>2.1920000000000002</v>
      </c>
      <c r="K26">
        <v>686.77995799999997</v>
      </c>
      <c r="L26">
        <v>435.435</v>
      </c>
      <c r="M26">
        <v>83</v>
      </c>
      <c r="N26">
        <v>118.125</v>
      </c>
      <c r="O26">
        <v>59.359499999999997</v>
      </c>
      <c r="P26">
        <v>118.5</v>
      </c>
      <c r="Q26">
        <v>20.556000000000001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104.9</v>
      </c>
      <c r="X26">
        <v>0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40.263599999999997</v>
      </c>
      <c r="AH26">
        <v>93.563599999999994</v>
      </c>
      <c r="AI26">
        <v>49.646999999999998</v>
      </c>
      <c r="AJ26">
        <v>0</v>
      </c>
      <c r="AK26">
        <v>51.648299999999999</v>
      </c>
      <c r="AL26">
        <v>46.48</v>
      </c>
      <c r="AM26">
        <v>15.836040000000001</v>
      </c>
      <c r="AN26">
        <v>0.93737000000000004</v>
      </c>
      <c r="AO26">
        <v>7.5337500000000004</v>
      </c>
      <c r="AP26">
        <v>6.2769000000000004</v>
      </c>
      <c r="AQ26">
        <v>22.302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56.472000000000001</v>
      </c>
      <c r="AX26">
        <v>17.536000000000001</v>
      </c>
      <c r="AY26">
        <v>0</v>
      </c>
      <c r="AZ26">
        <v>0</v>
      </c>
      <c r="BA26">
        <f t="shared" si="0"/>
        <v>2769.5191440000003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17.536000000000001</v>
      </c>
      <c r="J27">
        <v>2.1920000000000002</v>
      </c>
      <c r="K27">
        <v>686.77995799999997</v>
      </c>
      <c r="L27">
        <v>435.435</v>
      </c>
      <c r="M27">
        <v>83</v>
      </c>
      <c r="N27">
        <v>118.125</v>
      </c>
      <c r="O27">
        <v>59.359499999999997</v>
      </c>
      <c r="P27">
        <v>118.5</v>
      </c>
      <c r="Q27">
        <v>21.126999999999999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110.145</v>
      </c>
      <c r="X27">
        <v>0</v>
      </c>
      <c r="Y27">
        <v>0</v>
      </c>
      <c r="Z27">
        <v>13.1076</v>
      </c>
      <c r="AA27">
        <v>37.92</v>
      </c>
      <c r="AB27">
        <v>26.260100000000001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40.263599999999997</v>
      </c>
      <c r="AH27">
        <v>93.563599999999994</v>
      </c>
      <c r="AI27">
        <v>49.646999999999998</v>
      </c>
      <c r="AJ27">
        <v>0</v>
      </c>
      <c r="AK27">
        <v>51.648299999999999</v>
      </c>
      <c r="AL27">
        <v>46.48</v>
      </c>
      <c r="AM27">
        <v>15.836040000000001</v>
      </c>
      <c r="AN27">
        <v>0.93737000000000004</v>
      </c>
      <c r="AO27">
        <v>7.4179139999999997</v>
      </c>
      <c r="AP27">
        <v>1.7934000000000001</v>
      </c>
      <c r="AQ27">
        <v>22.302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11.946</v>
      </c>
      <c r="AX27">
        <v>15.343999999999999</v>
      </c>
      <c r="AY27">
        <v>0</v>
      </c>
      <c r="AZ27">
        <v>0</v>
      </c>
      <c r="BA27">
        <f t="shared" si="0"/>
        <v>2719.7446479999994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17.536000000000001</v>
      </c>
      <c r="J28">
        <v>2.1920000000000002</v>
      </c>
      <c r="K28">
        <v>686.77995799999997</v>
      </c>
      <c r="L28">
        <v>435.435</v>
      </c>
      <c r="M28">
        <v>83</v>
      </c>
      <c r="N28">
        <v>118.125</v>
      </c>
      <c r="O28">
        <v>59.359499999999997</v>
      </c>
      <c r="P28">
        <v>118.5</v>
      </c>
      <c r="Q28">
        <v>21.126999999999999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110.145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40.263599999999997</v>
      </c>
      <c r="AH28">
        <v>93.563599999999994</v>
      </c>
      <c r="AI28">
        <v>49.646999999999998</v>
      </c>
      <c r="AJ28">
        <v>0</v>
      </c>
      <c r="AK28">
        <v>51.648299999999999</v>
      </c>
      <c r="AL28">
        <v>46.48</v>
      </c>
      <c r="AM28">
        <v>15.836040000000001</v>
      </c>
      <c r="AN28">
        <v>0.93737000000000004</v>
      </c>
      <c r="AO28">
        <v>7.3976280000000001</v>
      </c>
      <c r="AP28">
        <v>1.7934000000000001</v>
      </c>
      <c r="AQ28">
        <v>33.453000000000003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11.946</v>
      </c>
      <c r="AX28">
        <v>15.343999999999999</v>
      </c>
      <c r="AY28">
        <v>0</v>
      </c>
      <c r="AZ28">
        <v>0</v>
      </c>
      <c r="BA28">
        <f t="shared" si="0"/>
        <v>2735.0623619999992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17.536000000000001</v>
      </c>
      <c r="J29">
        <v>2.1920000000000002</v>
      </c>
      <c r="K29">
        <v>686.77995799999997</v>
      </c>
      <c r="L29">
        <v>435.435</v>
      </c>
      <c r="M29">
        <v>83</v>
      </c>
      <c r="N29">
        <v>118.125</v>
      </c>
      <c r="O29">
        <v>59.359499999999997</v>
      </c>
      <c r="P29">
        <v>118.5</v>
      </c>
      <c r="Q29">
        <v>21.126999999999999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110.145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40.263599999999997</v>
      </c>
      <c r="AH29">
        <v>93.563599999999994</v>
      </c>
      <c r="AI29">
        <v>49.646999999999998</v>
      </c>
      <c r="AJ29">
        <v>0</v>
      </c>
      <c r="AK29">
        <v>51.648299999999999</v>
      </c>
      <c r="AL29">
        <v>46.48</v>
      </c>
      <c r="AM29">
        <v>15.836040000000001</v>
      </c>
      <c r="AN29">
        <v>0.93737000000000004</v>
      </c>
      <c r="AO29">
        <v>7.3079580000000002</v>
      </c>
      <c r="AP29">
        <v>1.7934000000000001</v>
      </c>
      <c r="AQ29">
        <v>33.453000000000003</v>
      </c>
      <c r="AR29">
        <v>32.553840000000001</v>
      </c>
      <c r="AS29">
        <v>0</v>
      </c>
      <c r="AT29">
        <v>14.9968</v>
      </c>
      <c r="AU29">
        <v>0</v>
      </c>
      <c r="AV29">
        <v>0</v>
      </c>
      <c r="AW29">
        <v>11.946</v>
      </c>
      <c r="AX29">
        <v>15.343999999999999</v>
      </c>
      <c r="AY29">
        <v>0</v>
      </c>
      <c r="AZ29">
        <v>0</v>
      </c>
      <c r="BA29">
        <f t="shared" si="0"/>
        <v>2735.629148999999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17.536000000000001</v>
      </c>
      <c r="J30">
        <v>2.1920000000000002</v>
      </c>
      <c r="K30">
        <v>686.77995799999997</v>
      </c>
      <c r="L30">
        <v>435.435</v>
      </c>
      <c r="M30">
        <v>83</v>
      </c>
      <c r="N30">
        <v>118.125</v>
      </c>
      <c r="O30">
        <v>59.359499999999997</v>
      </c>
      <c r="P30">
        <v>118.5</v>
      </c>
      <c r="Q30">
        <v>21.126999999999999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110.145</v>
      </c>
      <c r="X30">
        <v>0</v>
      </c>
      <c r="Y30">
        <v>0</v>
      </c>
      <c r="Z30">
        <v>13.1076</v>
      </c>
      <c r="AA30">
        <v>42.106999999999999</v>
      </c>
      <c r="AB30">
        <v>26.260100000000001</v>
      </c>
      <c r="AC30">
        <v>29.033519999999999</v>
      </c>
      <c r="AD30">
        <v>18.229800000000001</v>
      </c>
      <c r="AE30">
        <v>46.572899999999997</v>
      </c>
      <c r="AF30">
        <v>8.8740000000000006</v>
      </c>
      <c r="AG30">
        <v>40.263599999999997</v>
      </c>
      <c r="AH30">
        <v>93.563599999999994</v>
      </c>
      <c r="AI30">
        <v>49.646999999999998</v>
      </c>
      <c r="AJ30">
        <v>0</v>
      </c>
      <c r="AK30">
        <v>51.648299999999999</v>
      </c>
      <c r="AL30">
        <v>80.177999999999997</v>
      </c>
      <c r="AM30">
        <v>15.836040000000001</v>
      </c>
      <c r="AN30">
        <v>0.93737000000000004</v>
      </c>
      <c r="AO30">
        <v>7.2244619999999999</v>
      </c>
      <c r="AP30">
        <v>1.7934000000000001</v>
      </c>
      <c r="AQ30">
        <v>33.453000000000003</v>
      </c>
      <c r="AR30">
        <v>32.553840000000001</v>
      </c>
      <c r="AS30">
        <v>0</v>
      </c>
      <c r="AT30">
        <v>14.9968</v>
      </c>
      <c r="AU30">
        <v>0</v>
      </c>
      <c r="AV30">
        <v>0</v>
      </c>
      <c r="AW30">
        <v>11.946</v>
      </c>
      <c r="AX30">
        <v>15.343999999999999</v>
      </c>
      <c r="AY30">
        <v>0</v>
      </c>
      <c r="AZ30">
        <v>0</v>
      </c>
      <c r="BA30">
        <f t="shared" si="0"/>
        <v>2766.3799969999995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2.1720000000000002</v>
      </c>
      <c r="G31">
        <v>10.86</v>
      </c>
      <c r="H31">
        <v>0</v>
      </c>
      <c r="I31">
        <v>17.536000000000001</v>
      </c>
      <c r="J31">
        <v>2.1920000000000002</v>
      </c>
      <c r="K31">
        <v>686.77995799999997</v>
      </c>
      <c r="L31">
        <v>435.435</v>
      </c>
      <c r="M31">
        <v>83</v>
      </c>
      <c r="N31">
        <v>118.125</v>
      </c>
      <c r="O31">
        <v>59.359499999999997</v>
      </c>
      <c r="P31">
        <v>118.5</v>
      </c>
      <c r="Q31">
        <v>21.126999999999999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120.63500000000001</v>
      </c>
      <c r="X31">
        <v>0</v>
      </c>
      <c r="Y31">
        <v>0</v>
      </c>
      <c r="Z31">
        <v>13.1076</v>
      </c>
      <c r="AA31">
        <v>35.155000000000001</v>
      </c>
      <c r="AB31">
        <v>39.510120000000001</v>
      </c>
      <c r="AC31">
        <v>29.033519999999999</v>
      </c>
      <c r="AD31">
        <v>18.229800000000001</v>
      </c>
      <c r="AE31">
        <v>42.338999999999999</v>
      </c>
      <c r="AF31">
        <v>8.8740000000000006</v>
      </c>
      <c r="AG31">
        <v>40.263599999999997</v>
      </c>
      <c r="AH31">
        <v>93.563599999999994</v>
      </c>
      <c r="AI31">
        <v>7.6379999999999999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7.1033340000000003</v>
      </c>
      <c r="AP31">
        <v>1.7934000000000001</v>
      </c>
      <c r="AQ31">
        <v>33.453000000000003</v>
      </c>
      <c r="AR31">
        <v>32.553840000000001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15.343999999999999</v>
      </c>
      <c r="AY31">
        <v>0</v>
      </c>
      <c r="AZ31">
        <v>0</v>
      </c>
      <c r="BA31">
        <f t="shared" si="0"/>
        <v>2737.8899889999993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2.1720000000000002</v>
      </c>
      <c r="G32">
        <v>10.86</v>
      </c>
      <c r="H32">
        <v>0</v>
      </c>
      <c r="I32">
        <v>17.536000000000001</v>
      </c>
      <c r="J32">
        <v>2.1920000000000002</v>
      </c>
      <c r="K32">
        <v>686.77995799999997</v>
      </c>
      <c r="L32">
        <v>435.435</v>
      </c>
      <c r="M32">
        <v>83</v>
      </c>
      <c r="N32">
        <v>118.125</v>
      </c>
      <c r="O32">
        <v>59.359499999999997</v>
      </c>
      <c r="P32">
        <v>118.5</v>
      </c>
      <c r="Q32">
        <v>21.126999999999999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131.125</v>
      </c>
      <c r="X32">
        <v>0</v>
      </c>
      <c r="Y32">
        <v>0</v>
      </c>
      <c r="Z32">
        <v>13.1076</v>
      </c>
      <c r="AA32">
        <v>21.093</v>
      </c>
      <c r="AB32">
        <v>39.510120000000001</v>
      </c>
      <c r="AC32">
        <v>29.033519999999999</v>
      </c>
      <c r="AD32">
        <v>27.408107999999999</v>
      </c>
      <c r="AE32">
        <v>42.338999999999999</v>
      </c>
      <c r="AF32">
        <v>8.8740000000000006</v>
      </c>
      <c r="AG32">
        <v>40.263599999999997</v>
      </c>
      <c r="AH32">
        <v>93.563599999999994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7.0462980000000002</v>
      </c>
      <c r="AP32">
        <v>1.7934000000000001</v>
      </c>
      <c r="AQ32">
        <v>33.453000000000003</v>
      </c>
      <c r="AR32">
        <v>32.553840000000001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15.343999999999999</v>
      </c>
      <c r="AY32">
        <v>0</v>
      </c>
      <c r="AZ32">
        <v>0</v>
      </c>
      <c r="BA32">
        <f t="shared" si="0"/>
        <v>2738.347260999999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2.1720000000000002</v>
      </c>
      <c r="G33">
        <v>10.86</v>
      </c>
      <c r="H33">
        <v>0</v>
      </c>
      <c r="I33">
        <v>17.536000000000001</v>
      </c>
      <c r="J33">
        <v>2.1920000000000002</v>
      </c>
      <c r="K33">
        <v>686.77995799999997</v>
      </c>
      <c r="L33">
        <v>435.435</v>
      </c>
      <c r="M33">
        <v>83</v>
      </c>
      <c r="N33">
        <v>118.125</v>
      </c>
      <c r="O33">
        <v>59.359499999999997</v>
      </c>
      <c r="P33">
        <v>118.5</v>
      </c>
      <c r="Q33">
        <v>21.126999999999999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141.61500000000001</v>
      </c>
      <c r="X33">
        <v>0</v>
      </c>
      <c r="Y33">
        <v>0</v>
      </c>
      <c r="Z33">
        <v>13.1076</v>
      </c>
      <c r="AA33">
        <v>7.0309999999999997</v>
      </c>
      <c r="AB33">
        <v>39.510120000000001</v>
      </c>
      <c r="AC33">
        <v>29.033519999999999</v>
      </c>
      <c r="AD33">
        <v>27.408107999999999</v>
      </c>
      <c r="AE33">
        <v>42.338999999999999</v>
      </c>
      <c r="AF33">
        <v>8.8740000000000006</v>
      </c>
      <c r="AG33">
        <v>40.263599999999997</v>
      </c>
      <c r="AH33">
        <v>93.563599999999994</v>
      </c>
      <c r="AI33">
        <v>0</v>
      </c>
      <c r="AJ33">
        <v>0</v>
      </c>
      <c r="AK33">
        <v>51.648299999999999</v>
      </c>
      <c r="AL33">
        <v>80.177999999999997</v>
      </c>
      <c r="AM33">
        <v>15.836040000000001</v>
      </c>
      <c r="AN33">
        <v>0.93737000000000004</v>
      </c>
      <c r="AO33">
        <v>6.9972000000000003</v>
      </c>
      <c r="AP33">
        <v>1.7934000000000001</v>
      </c>
      <c r="AQ33">
        <v>22.302</v>
      </c>
      <c r="AR33">
        <v>32.553840000000001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15.343999999999999</v>
      </c>
      <c r="AY33">
        <v>0</v>
      </c>
      <c r="AZ33">
        <v>0</v>
      </c>
      <c r="BA33">
        <f t="shared" si="0"/>
        <v>2721.0291629999997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2.1720000000000002</v>
      </c>
      <c r="G34">
        <v>10.86</v>
      </c>
      <c r="H34">
        <v>0</v>
      </c>
      <c r="I34">
        <v>17.536000000000001</v>
      </c>
      <c r="J34">
        <v>2.1920000000000002</v>
      </c>
      <c r="K34">
        <v>686.77995799999997</v>
      </c>
      <c r="L34">
        <v>435.435</v>
      </c>
      <c r="M34">
        <v>83</v>
      </c>
      <c r="N34">
        <v>118.125</v>
      </c>
      <c r="O34">
        <v>59.359499999999997</v>
      </c>
      <c r="P34">
        <v>118.5</v>
      </c>
      <c r="Q34">
        <v>21.126999999999999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27.408107999999999</v>
      </c>
      <c r="AE34">
        <v>42.338999999999999</v>
      </c>
      <c r="AF34">
        <v>8.8740000000000006</v>
      </c>
      <c r="AG34">
        <v>40.263599999999997</v>
      </c>
      <c r="AH34">
        <v>93.563599999999994</v>
      </c>
      <c r="AI34">
        <v>0</v>
      </c>
      <c r="AJ34">
        <v>0</v>
      </c>
      <c r="AK34">
        <v>51.648299999999999</v>
      </c>
      <c r="AL34">
        <v>34.86</v>
      </c>
      <c r="AM34">
        <v>15.836040000000001</v>
      </c>
      <c r="AN34">
        <v>0.93737000000000004</v>
      </c>
      <c r="AO34">
        <v>7.0042559999999998</v>
      </c>
      <c r="AP34">
        <v>1.7934000000000001</v>
      </c>
      <c r="AQ34">
        <v>22.302</v>
      </c>
      <c r="AR34">
        <v>32.553840000000001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15.343999999999999</v>
      </c>
      <c r="AY34">
        <v>0</v>
      </c>
      <c r="AZ34">
        <v>0</v>
      </c>
      <c r="BA34">
        <f t="shared" si="0"/>
        <v>2674.5878430000002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2.1720000000000002</v>
      </c>
      <c r="G35">
        <v>10.86</v>
      </c>
      <c r="H35">
        <v>0</v>
      </c>
      <c r="I35">
        <v>17.536000000000001</v>
      </c>
      <c r="J35">
        <v>2.1920000000000002</v>
      </c>
      <c r="K35">
        <v>686.77995799999997</v>
      </c>
      <c r="L35">
        <v>435.435</v>
      </c>
      <c r="M35">
        <v>83</v>
      </c>
      <c r="N35">
        <v>118.125</v>
      </c>
      <c r="O35">
        <v>59.359499999999997</v>
      </c>
      <c r="P35">
        <v>118.5</v>
      </c>
      <c r="Q35">
        <v>21.126999999999999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29.033519999999999</v>
      </c>
      <c r="AD35">
        <v>27.408107999999999</v>
      </c>
      <c r="AE35">
        <v>42.338999999999999</v>
      </c>
      <c r="AF35">
        <v>8.8740000000000006</v>
      </c>
      <c r="AG35">
        <v>40.263599999999997</v>
      </c>
      <c r="AH35">
        <v>93.563599999999994</v>
      </c>
      <c r="AI35">
        <v>0</v>
      </c>
      <c r="AJ35">
        <v>0</v>
      </c>
      <c r="AK35">
        <v>51.648299999999999</v>
      </c>
      <c r="AL35">
        <v>34.86</v>
      </c>
      <c r="AM35">
        <v>15.836040000000001</v>
      </c>
      <c r="AN35">
        <v>0.93737000000000004</v>
      </c>
      <c r="AO35">
        <v>6.98691</v>
      </c>
      <c r="AP35">
        <v>1.7934000000000001</v>
      </c>
      <c r="AQ35">
        <v>10.71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15.343999999999999</v>
      </c>
      <c r="AY35">
        <v>0</v>
      </c>
      <c r="AZ35">
        <v>0</v>
      </c>
      <c r="BA35">
        <f t="shared" si="0"/>
        <v>2662.32204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2.1720000000000002</v>
      </c>
      <c r="G36">
        <v>10.86</v>
      </c>
      <c r="H36">
        <v>0</v>
      </c>
      <c r="I36">
        <v>17.536000000000001</v>
      </c>
      <c r="J36">
        <v>2.1920000000000002</v>
      </c>
      <c r="K36">
        <v>686.77995799999997</v>
      </c>
      <c r="L36">
        <v>435.435</v>
      </c>
      <c r="M36">
        <v>83</v>
      </c>
      <c r="N36">
        <v>118.125</v>
      </c>
      <c r="O36">
        <v>59.359499999999997</v>
      </c>
      <c r="P36">
        <v>118.5</v>
      </c>
      <c r="Q36">
        <v>21.126999999999999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29.033519999999999</v>
      </c>
      <c r="AD36">
        <v>27.408107999999999</v>
      </c>
      <c r="AE36">
        <v>42.338999999999999</v>
      </c>
      <c r="AF36">
        <v>8.8740000000000006</v>
      </c>
      <c r="AG36">
        <v>40.263599999999997</v>
      </c>
      <c r="AH36">
        <v>70.172700000000006</v>
      </c>
      <c r="AI36">
        <v>0</v>
      </c>
      <c r="AJ36">
        <v>0</v>
      </c>
      <c r="AK36">
        <v>51.648299999999999</v>
      </c>
      <c r="AL36">
        <v>34.86</v>
      </c>
      <c r="AM36">
        <v>15.836040000000001</v>
      </c>
      <c r="AN36">
        <v>0.93737000000000004</v>
      </c>
      <c r="AO36">
        <v>7.0013160000000001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15.343999999999999</v>
      </c>
      <c r="AY36">
        <v>0</v>
      </c>
      <c r="AZ36">
        <v>0</v>
      </c>
      <c r="BA36">
        <f t="shared" si="0"/>
        <v>2628.2355459999999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2.1720000000000002</v>
      </c>
      <c r="G37">
        <v>10.86</v>
      </c>
      <c r="H37">
        <v>0</v>
      </c>
      <c r="I37">
        <v>17.536000000000001</v>
      </c>
      <c r="J37">
        <v>2.1920000000000002</v>
      </c>
      <c r="K37">
        <v>686.77995799999997</v>
      </c>
      <c r="L37">
        <v>435.435</v>
      </c>
      <c r="M37">
        <v>83</v>
      </c>
      <c r="N37">
        <v>118.125</v>
      </c>
      <c r="O37">
        <v>59.359499999999997</v>
      </c>
      <c r="P37">
        <v>118.5</v>
      </c>
      <c r="Q37">
        <v>21.126999999999999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29.033519999999999</v>
      </c>
      <c r="AD37">
        <v>27.408107999999999</v>
      </c>
      <c r="AE37">
        <v>42.338999999999999</v>
      </c>
      <c r="AF37">
        <v>8.8740000000000006</v>
      </c>
      <c r="AG37">
        <v>40.263599999999997</v>
      </c>
      <c r="AH37">
        <v>70.172700000000006</v>
      </c>
      <c r="AI37">
        <v>0</v>
      </c>
      <c r="AJ37">
        <v>0</v>
      </c>
      <c r="AK37">
        <v>51.648299999999999</v>
      </c>
      <c r="AL37">
        <v>34.86</v>
      </c>
      <c r="AM37">
        <v>15.836040000000001</v>
      </c>
      <c r="AN37">
        <v>0.93737000000000004</v>
      </c>
      <c r="AO37">
        <v>6.8801880000000004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15.343999999999999</v>
      </c>
      <c r="AY37">
        <v>0</v>
      </c>
      <c r="AZ37">
        <v>0</v>
      </c>
      <c r="BA37">
        <f t="shared" si="0"/>
        <v>2628.1144180000001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2.1720000000000002</v>
      </c>
      <c r="G38">
        <v>10.86</v>
      </c>
      <c r="H38">
        <v>0</v>
      </c>
      <c r="I38">
        <v>17.536000000000001</v>
      </c>
      <c r="J38">
        <v>2.1920000000000002</v>
      </c>
      <c r="K38">
        <v>686.77995799999997</v>
      </c>
      <c r="L38">
        <v>435.435</v>
      </c>
      <c r="M38">
        <v>83</v>
      </c>
      <c r="N38">
        <v>118.125</v>
      </c>
      <c r="O38">
        <v>59.359499999999997</v>
      </c>
      <c r="P38">
        <v>118.5</v>
      </c>
      <c r="Q38">
        <v>21.126999999999999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29.033519999999999</v>
      </c>
      <c r="AD38">
        <v>27.408107999999999</v>
      </c>
      <c r="AE38">
        <v>42.338999999999999</v>
      </c>
      <c r="AF38">
        <v>8.8740000000000006</v>
      </c>
      <c r="AG38">
        <v>40.263599999999997</v>
      </c>
      <c r="AH38">
        <v>60.323900000000002</v>
      </c>
      <c r="AI38">
        <v>0</v>
      </c>
      <c r="AJ38">
        <v>0</v>
      </c>
      <c r="AK38">
        <v>51.648299999999999</v>
      </c>
      <c r="AL38">
        <v>34.86</v>
      </c>
      <c r="AM38">
        <v>15.836040000000001</v>
      </c>
      <c r="AN38">
        <v>0.93737000000000004</v>
      </c>
      <c r="AO38">
        <v>6.8872439999999999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15.343999999999999</v>
      </c>
      <c r="AY38">
        <v>0</v>
      </c>
      <c r="AZ38">
        <v>0</v>
      </c>
      <c r="BA38">
        <f t="shared" si="0"/>
        <v>2618.2726739999998</v>
      </c>
    </row>
    <row r="39" spans="1:53">
      <c r="A39" t="s">
        <v>81</v>
      </c>
      <c r="B39">
        <v>0</v>
      </c>
      <c r="C39">
        <v>0</v>
      </c>
      <c r="D39">
        <v>5.25</v>
      </c>
      <c r="E39">
        <v>0</v>
      </c>
      <c r="F39">
        <v>2.1720000000000002</v>
      </c>
      <c r="G39">
        <v>10.86</v>
      </c>
      <c r="H39">
        <v>0</v>
      </c>
      <c r="I39">
        <v>17.536000000000001</v>
      </c>
      <c r="J39">
        <v>2.1920000000000002</v>
      </c>
      <c r="K39">
        <v>686.77995799999997</v>
      </c>
      <c r="L39">
        <v>435.435</v>
      </c>
      <c r="M39">
        <v>83</v>
      </c>
      <c r="N39">
        <v>118.125</v>
      </c>
      <c r="O39">
        <v>59.359499999999997</v>
      </c>
      <c r="P39">
        <v>118.5</v>
      </c>
      <c r="Q39">
        <v>21.126999999999999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29.033519999999999</v>
      </c>
      <c r="AD39">
        <v>27.408107999999999</v>
      </c>
      <c r="AE39">
        <v>42.338999999999999</v>
      </c>
      <c r="AF39">
        <v>8.8740000000000006</v>
      </c>
      <c r="AG39">
        <v>40.263599999999997</v>
      </c>
      <c r="AH39">
        <v>46.781799999999997</v>
      </c>
      <c r="AI39">
        <v>0</v>
      </c>
      <c r="AJ39">
        <v>0</v>
      </c>
      <c r="AK39">
        <v>51.648299999999999</v>
      </c>
      <c r="AL39">
        <v>34.86</v>
      </c>
      <c r="AM39">
        <v>15.836040000000001</v>
      </c>
      <c r="AN39">
        <v>0.93737000000000004</v>
      </c>
      <c r="AO39">
        <v>6.9539819999999999</v>
      </c>
      <c r="AP39">
        <v>6.2769000000000004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2.625</v>
      </c>
      <c r="AW39">
        <v>0</v>
      </c>
      <c r="AX39">
        <v>15.343999999999999</v>
      </c>
      <c r="AY39">
        <v>0</v>
      </c>
      <c r="AZ39">
        <v>0</v>
      </c>
      <c r="BA39">
        <f t="shared" si="0"/>
        <v>2617.155812</v>
      </c>
    </row>
    <row r="40" spans="1:53">
      <c r="A40" t="s">
        <v>82</v>
      </c>
      <c r="B40">
        <v>0</v>
      </c>
      <c r="C40">
        <v>0</v>
      </c>
      <c r="D40">
        <v>5.25</v>
      </c>
      <c r="E40">
        <v>0</v>
      </c>
      <c r="F40">
        <v>2.1720000000000002</v>
      </c>
      <c r="G40">
        <v>10.86</v>
      </c>
      <c r="H40">
        <v>0</v>
      </c>
      <c r="I40">
        <v>17.536000000000001</v>
      </c>
      <c r="J40">
        <v>2.1920000000000002</v>
      </c>
      <c r="K40">
        <v>686.77995799999997</v>
      </c>
      <c r="L40">
        <v>435.435</v>
      </c>
      <c r="M40">
        <v>83</v>
      </c>
      <c r="N40">
        <v>118.125</v>
      </c>
      <c r="O40">
        <v>59.359499999999997</v>
      </c>
      <c r="P40">
        <v>118.5</v>
      </c>
      <c r="Q40">
        <v>21.126999999999999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27.408107999999999</v>
      </c>
      <c r="AE40">
        <v>42.338999999999999</v>
      </c>
      <c r="AF40">
        <v>8.8740000000000006</v>
      </c>
      <c r="AG40">
        <v>40.263599999999997</v>
      </c>
      <c r="AH40">
        <v>23.390899999999998</v>
      </c>
      <c r="AI40">
        <v>0</v>
      </c>
      <c r="AJ40">
        <v>0</v>
      </c>
      <c r="AK40">
        <v>51.648299999999999</v>
      </c>
      <c r="AL40">
        <v>34.86</v>
      </c>
      <c r="AM40">
        <v>15.836040000000001</v>
      </c>
      <c r="AN40">
        <v>0.93737000000000004</v>
      </c>
      <c r="AO40">
        <v>7.0013160000000001</v>
      </c>
      <c r="AP40">
        <v>6.2769000000000004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2.625</v>
      </c>
      <c r="AW40">
        <v>0</v>
      </c>
      <c r="AX40">
        <v>15.343999999999999</v>
      </c>
      <c r="AY40">
        <v>0</v>
      </c>
      <c r="AZ40">
        <v>0</v>
      </c>
      <c r="BA40">
        <f t="shared" si="0"/>
        <v>2570.8843859999997</v>
      </c>
    </row>
    <row r="41" spans="1:53">
      <c r="A41" t="s">
        <v>83</v>
      </c>
      <c r="B41">
        <v>0</v>
      </c>
      <c r="C41">
        <v>0</v>
      </c>
      <c r="D41">
        <v>5.25</v>
      </c>
      <c r="E41">
        <v>0</v>
      </c>
      <c r="F41">
        <v>2.1720000000000002</v>
      </c>
      <c r="G41">
        <v>10.86</v>
      </c>
      <c r="H41">
        <v>0</v>
      </c>
      <c r="I41">
        <v>17.536000000000001</v>
      </c>
      <c r="J41">
        <v>2.1920000000000002</v>
      </c>
      <c r="K41">
        <v>686.77995799999997</v>
      </c>
      <c r="L41">
        <v>435.435</v>
      </c>
      <c r="M41">
        <v>75</v>
      </c>
      <c r="N41">
        <v>118.125</v>
      </c>
      <c r="O41">
        <v>59.359499999999997</v>
      </c>
      <c r="P41">
        <v>119.25</v>
      </c>
      <c r="Q41">
        <v>21.126999999999999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27.408107999999999</v>
      </c>
      <c r="AE41">
        <v>42.338999999999999</v>
      </c>
      <c r="AF41">
        <v>8.8740000000000006</v>
      </c>
      <c r="AG41">
        <v>40.263599999999997</v>
      </c>
      <c r="AH41">
        <v>0</v>
      </c>
      <c r="AI41">
        <v>0</v>
      </c>
      <c r="AJ41">
        <v>0</v>
      </c>
      <c r="AK41">
        <v>51.648299999999999</v>
      </c>
      <c r="AL41">
        <v>34.86</v>
      </c>
      <c r="AM41">
        <v>15.836040000000001</v>
      </c>
      <c r="AN41">
        <v>0.93737000000000004</v>
      </c>
      <c r="AO41">
        <v>7.024248</v>
      </c>
      <c r="AP41">
        <v>6.2769000000000004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2.625</v>
      </c>
      <c r="AW41">
        <v>0</v>
      </c>
      <c r="AX41">
        <v>15.343999999999999</v>
      </c>
      <c r="AY41">
        <v>0</v>
      </c>
      <c r="AZ41">
        <v>0</v>
      </c>
      <c r="BA41">
        <f t="shared" si="0"/>
        <v>2540.2664180000002</v>
      </c>
    </row>
    <row r="42" spans="1:53">
      <c r="A42" t="s">
        <v>84</v>
      </c>
      <c r="B42">
        <v>0</v>
      </c>
      <c r="C42">
        <v>0</v>
      </c>
      <c r="D42">
        <v>5.25</v>
      </c>
      <c r="E42">
        <v>0</v>
      </c>
      <c r="F42">
        <v>2.1720000000000002</v>
      </c>
      <c r="G42">
        <v>10.86</v>
      </c>
      <c r="H42">
        <v>0</v>
      </c>
      <c r="I42">
        <v>17.536000000000001</v>
      </c>
      <c r="J42">
        <v>2.1920000000000002</v>
      </c>
      <c r="K42">
        <v>686.77995799999997</v>
      </c>
      <c r="L42">
        <v>435.435</v>
      </c>
      <c r="M42">
        <v>75</v>
      </c>
      <c r="N42">
        <v>118.125</v>
      </c>
      <c r="O42">
        <v>59.359499999999997</v>
      </c>
      <c r="P42">
        <v>119.25</v>
      </c>
      <c r="Q42">
        <v>21.126999999999999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27.408107999999999</v>
      </c>
      <c r="AE42">
        <v>42.338999999999999</v>
      </c>
      <c r="AF42">
        <v>8.8740000000000006</v>
      </c>
      <c r="AG42">
        <v>40.263599999999997</v>
      </c>
      <c r="AH42">
        <v>0</v>
      </c>
      <c r="AI42">
        <v>0</v>
      </c>
      <c r="AJ42">
        <v>0</v>
      </c>
      <c r="AK42">
        <v>51.648299999999999</v>
      </c>
      <c r="AL42">
        <v>34.86</v>
      </c>
      <c r="AM42">
        <v>15.836040000000001</v>
      </c>
      <c r="AN42">
        <v>0.93737000000000004</v>
      </c>
      <c r="AO42">
        <v>7.0092540000000003</v>
      </c>
      <c r="AP42">
        <v>6.2769000000000004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2.625</v>
      </c>
      <c r="AW42">
        <v>0</v>
      </c>
      <c r="AX42">
        <v>15.343999999999999</v>
      </c>
      <c r="AY42">
        <v>0</v>
      </c>
      <c r="AZ42">
        <v>0</v>
      </c>
      <c r="BA42">
        <f t="shared" si="0"/>
        <v>2540.251424</v>
      </c>
    </row>
    <row r="43" spans="1:53">
      <c r="A43" t="s">
        <v>85</v>
      </c>
      <c r="B43">
        <v>0</v>
      </c>
      <c r="C43">
        <v>0</v>
      </c>
      <c r="D43">
        <v>5.25</v>
      </c>
      <c r="E43">
        <v>0</v>
      </c>
      <c r="F43">
        <v>2.1720000000000002</v>
      </c>
      <c r="G43">
        <v>10.86</v>
      </c>
      <c r="H43">
        <v>0</v>
      </c>
      <c r="I43">
        <v>18.632000000000001</v>
      </c>
      <c r="J43">
        <v>2.1920000000000002</v>
      </c>
      <c r="K43">
        <v>686.77995799999997</v>
      </c>
      <c r="L43">
        <v>435.435</v>
      </c>
      <c r="M43">
        <v>75</v>
      </c>
      <c r="N43">
        <v>118.125</v>
      </c>
      <c r="O43">
        <v>59.359499999999997</v>
      </c>
      <c r="P43">
        <v>119.25</v>
      </c>
      <c r="Q43">
        <v>21.126999999999999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27.408107999999999</v>
      </c>
      <c r="AE43">
        <v>42.338999999999999</v>
      </c>
      <c r="AF43">
        <v>8.8740000000000006</v>
      </c>
      <c r="AG43">
        <v>40.263599999999997</v>
      </c>
      <c r="AH43">
        <v>0</v>
      </c>
      <c r="AI43">
        <v>0</v>
      </c>
      <c r="AJ43">
        <v>0</v>
      </c>
      <c r="AK43">
        <v>51.648299999999999</v>
      </c>
      <c r="AL43">
        <v>46.48</v>
      </c>
      <c r="AM43">
        <v>10.557359999999999</v>
      </c>
      <c r="AN43">
        <v>0.93737000000000004</v>
      </c>
      <c r="AO43">
        <v>6.9713279999999997</v>
      </c>
      <c r="AP43">
        <v>1.7934000000000001</v>
      </c>
      <c r="AQ43">
        <v>0</v>
      </c>
      <c r="AR43">
        <v>21.523199999999999</v>
      </c>
      <c r="AS43">
        <v>0</v>
      </c>
      <c r="AT43">
        <v>14.9968</v>
      </c>
      <c r="AU43">
        <v>0</v>
      </c>
      <c r="AV43">
        <v>2.625</v>
      </c>
      <c r="AW43">
        <v>0</v>
      </c>
      <c r="AX43">
        <v>15.343999999999999</v>
      </c>
      <c r="AY43">
        <v>0</v>
      </c>
      <c r="AZ43">
        <v>0</v>
      </c>
      <c r="BA43">
        <f t="shared" si="0"/>
        <v>2532.7931349999994</v>
      </c>
    </row>
    <row r="44" spans="1:53">
      <c r="A44" t="s">
        <v>86</v>
      </c>
      <c r="B44">
        <v>0</v>
      </c>
      <c r="C44">
        <v>0</v>
      </c>
      <c r="D44">
        <v>5.25</v>
      </c>
      <c r="E44">
        <v>0</v>
      </c>
      <c r="F44">
        <v>2.1720000000000002</v>
      </c>
      <c r="G44">
        <v>10.86</v>
      </c>
      <c r="H44">
        <v>0</v>
      </c>
      <c r="I44">
        <v>18.632000000000001</v>
      </c>
      <c r="J44">
        <v>2.1920000000000002</v>
      </c>
      <c r="K44">
        <v>686.77995799999997</v>
      </c>
      <c r="L44">
        <v>435.435</v>
      </c>
      <c r="M44">
        <v>75</v>
      </c>
      <c r="N44">
        <v>118.125</v>
      </c>
      <c r="O44">
        <v>59.359499999999997</v>
      </c>
      <c r="P44">
        <v>119.25</v>
      </c>
      <c r="Q44">
        <v>21.126999999999999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27.408107999999999</v>
      </c>
      <c r="AE44">
        <v>42.338999999999999</v>
      </c>
      <c r="AF44">
        <v>8.8740000000000006</v>
      </c>
      <c r="AG44">
        <v>40.263599999999997</v>
      </c>
      <c r="AH44">
        <v>0</v>
      </c>
      <c r="AI44">
        <v>0</v>
      </c>
      <c r="AJ44">
        <v>0</v>
      </c>
      <c r="AK44">
        <v>51.648299999999999</v>
      </c>
      <c r="AL44">
        <v>46.48</v>
      </c>
      <c r="AM44">
        <v>10.557359999999999</v>
      </c>
      <c r="AN44">
        <v>0.93737000000000004</v>
      </c>
      <c r="AO44">
        <v>6.9057659999999998</v>
      </c>
      <c r="AP44">
        <v>1.7934000000000001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2.625</v>
      </c>
      <c r="AW44">
        <v>0</v>
      </c>
      <c r="AX44">
        <v>15.343999999999999</v>
      </c>
      <c r="AY44">
        <v>0</v>
      </c>
      <c r="AZ44">
        <v>0</v>
      </c>
      <c r="BA44">
        <f t="shared" si="0"/>
        <v>2543.1017559999991</v>
      </c>
    </row>
    <row r="45" spans="1:53">
      <c r="A45" t="s">
        <v>87</v>
      </c>
      <c r="B45">
        <v>0</v>
      </c>
      <c r="C45">
        <v>0</v>
      </c>
      <c r="D45">
        <v>5.25</v>
      </c>
      <c r="E45">
        <v>0</v>
      </c>
      <c r="F45">
        <v>2.1720000000000002</v>
      </c>
      <c r="G45">
        <v>10.86</v>
      </c>
      <c r="H45">
        <v>0</v>
      </c>
      <c r="I45">
        <v>18.632000000000001</v>
      </c>
      <c r="J45">
        <v>2.1920000000000002</v>
      </c>
      <c r="K45">
        <v>686.77995799999997</v>
      </c>
      <c r="L45">
        <v>435.435</v>
      </c>
      <c r="M45">
        <v>75</v>
      </c>
      <c r="N45">
        <v>118.125</v>
      </c>
      <c r="O45">
        <v>59.359499999999997</v>
      </c>
      <c r="P45">
        <v>119.25</v>
      </c>
      <c r="Q45">
        <v>21.126999999999999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0</v>
      </c>
      <c r="AC45">
        <v>9.4231599999999993</v>
      </c>
      <c r="AD45">
        <v>27.408107999999999</v>
      </c>
      <c r="AE45">
        <v>42.338999999999999</v>
      </c>
      <c r="AF45">
        <v>8.8740000000000006</v>
      </c>
      <c r="AG45">
        <v>40.263599999999997</v>
      </c>
      <c r="AH45">
        <v>0</v>
      </c>
      <c r="AI45">
        <v>0</v>
      </c>
      <c r="AJ45">
        <v>0</v>
      </c>
      <c r="AK45">
        <v>51.648299999999999</v>
      </c>
      <c r="AL45">
        <v>58.1</v>
      </c>
      <c r="AM45">
        <v>5.2786799999999996</v>
      </c>
      <c r="AN45">
        <v>0.93737000000000004</v>
      </c>
      <c r="AO45">
        <v>6.9339899999999997</v>
      </c>
      <c r="AP45">
        <v>1.7934000000000001</v>
      </c>
      <c r="AQ45">
        <v>0</v>
      </c>
      <c r="AR45">
        <v>32.553840000000001</v>
      </c>
      <c r="AS45">
        <v>0</v>
      </c>
      <c r="AT45">
        <v>14.9968</v>
      </c>
      <c r="AU45">
        <v>0</v>
      </c>
      <c r="AV45">
        <v>2.625</v>
      </c>
      <c r="AW45">
        <v>0</v>
      </c>
      <c r="AX45">
        <v>15.343999999999999</v>
      </c>
      <c r="AY45">
        <v>0</v>
      </c>
      <c r="AZ45">
        <v>0</v>
      </c>
      <c r="BA45">
        <f t="shared" si="0"/>
        <v>2513.9351369999995</v>
      </c>
    </row>
    <row r="46" spans="1:53">
      <c r="A46" t="s">
        <v>88</v>
      </c>
      <c r="B46">
        <v>0</v>
      </c>
      <c r="C46">
        <v>0</v>
      </c>
      <c r="D46">
        <v>5.25</v>
      </c>
      <c r="E46">
        <v>0</v>
      </c>
      <c r="F46">
        <v>2.1720000000000002</v>
      </c>
      <c r="G46">
        <v>10.86</v>
      </c>
      <c r="H46">
        <v>0</v>
      </c>
      <c r="I46">
        <v>18.632000000000001</v>
      </c>
      <c r="J46">
        <v>2.1920000000000002</v>
      </c>
      <c r="K46">
        <v>686.77995799999997</v>
      </c>
      <c r="L46">
        <v>435.435</v>
      </c>
      <c r="M46">
        <v>75</v>
      </c>
      <c r="N46">
        <v>118.125</v>
      </c>
      <c r="O46">
        <v>59.359499999999997</v>
      </c>
      <c r="P46">
        <v>119.25</v>
      </c>
      <c r="Q46">
        <v>21.126999999999999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27.408107999999999</v>
      </c>
      <c r="AE46">
        <v>28.225999999999999</v>
      </c>
      <c r="AF46">
        <v>8.8740000000000006</v>
      </c>
      <c r="AG46">
        <v>40.263599999999997</v>
      </c>
      <c r="AH46">
        <v>0</v>
      </c>
      <c r="AI46">
        <v>0</v>
      </c>
      <c r="AJ46">
        <v>0</v>
      </c>
      <c r="AK46">
        <v>51.648299999999999</v>
      </c>
      <c r="AL46">
        <v>58.1</v>
      </c>
      <c r="AM46">
        <v>5.2786799999999996</v>
      </c>
      <c r="AN46">
        <v>0.93737000000000004</v>
      </c>
      <c r="AO46">
        <v>6.8272680000000001</v>
      </c>
      <c r="AP46">
        <v>1.7934000000000001</v>
      </c>
      <c r="AQ46">
        <v>0</v>
      </c>
      <c r="AR46">
        <v>32.553840000000001</v>
      </c>
      <c r="AS46">
        <v>0</v>
      </c>
      <c r="AT46">
        <v>14.9968</v>
      </c>
      <c r="AU46">
        <v>0</v>
      </c>
      <c r="AV46">
        <v>2.625</v>
      </c>
      <c r="AW46">
        <v>0</v>
      </c>
      <c r="AX46">
        <v>15.343999999999999</v>
      </c>
      <c r="AY46">
        <v>0</v>
      </c>
      <c r="AZ46">
        <v>0</v>
      </c>
      <c r="BA46">
        <f t="shared" si="0"/>
        <v>2490.2922549999998</v>
      </c>
    </row>
    <row r="47" spans="1:53">
      <c r="A47" t="s">
        <v>89</v>
      </c>
      <c r="B47">
        <v>0</v>
      </c>
      <c r="C47">
        <v>0</v>
      </c>
      <c r="D47">
        <v>5.25</v>
      </c>
      <c r="E47">
        <v>0</v>
      </c>
      <c r="F47">
        <v>2.1720000000000002</v>
      </c>
      <c r="G47">
        <v>10.86</v>
      </c>
      <c r="H47">
        <v>0</v>
      </c>
      <c r="I47">
        <v>18.632000000000001</v>
      </c>
      <c r="J47">
        <v>2.1920000000000002</v>
      </c>
      <c r="K47">
        <v>686.77995799999997</v>
      </c>
      <c r="L47">
        <v>435.435</v>
      </c>
      <c r="M47">
        <v>75</v>
      </c>
      <c r="N47">
        <v>118.125</v>
      </c>
      <c r="O47">
        <v>59.359499999999997</v>
      </c>
      <c r="P47">
        <v>119.25</v>
      </c>
      <c r="Q47">
        <v>21.126999999999999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18.229800000000001</v>
      </c>
      <c r="AE47">
        <v>28.225999999999999</v>
      </c>
      <c r="AF47">
        <v>8.8740000000000006</v>
      </c>
      <c r="AG47">
        <v>40.263599999999997</v>
      </c>
      <c r="AH47">
        <v>0</v>
      </c>
      <c r="AI47">
        <v>0</v>
      </c>
      <c r="AJ47">
        <v>0</v>
      </c>
      <c r="AK47">
        <v>51.648299999999999</v>
      </c>
      <c r="AL47">
        <v>58.1</v>
      </c>
      <c r="AM47">
        <v>5.2786799999999996</v>
      </c>
      <c r="AN47">
        <v>0.93737000000000004</v>
      </c>
      <c r="AO47">
        <v>6.7714080000000001</v>
      </c>
      <c r="AP47">
        <v>6.2769000000000004</v>
      </c>
      <c r="AQ47">
        <v>0</v>
      </c>
      <c r="AR47">
        <v>32.553840000000001</v>
      </c>
      <c r="AS47">
        <v>0</v>
      </c>
      <c r="AT47">
        <v>14.9968</v>
      </c>
      <c r="AU47">
        <v>0</v>
      </c>
      <c r="AV47">
        <v>2.625</v>
      </c>
      <c r="AW47">
        <v>0</v>
      </c>
      <c r="AX47">
        <v>15.343999999999999</v>
      </c>
      <c r="AY47">
        <v>0</v>
      </c>
      <c r="AZ47">
        <v>0</v>
      </c>
      <c r="BA47">
        <f t="shared" si="0"/>
        <v>2478.9877869999996</v>
      </c>
    </row>
    <row r="48" spans="1:53">
      <c r="A48" t="s">
        <v>90</v>
      </c>
      <c r="B48">
        <v>0</v>
      </c>
      <c r="C48">
        <v>0</v>
      </c>
      <c r="D48">
        <v>5.25</v>
      </c>
      <c r="E48">
        <v>0</v>
      </c>
      <c r="F48">
        <v>2.1720000000000002</v>
      </c>
      <c r="G48">
        <v>10.86</v>
      </c>
      <c r="H48">
        <v>0</v>
      </c>
      <c r="I48">
        <v>18.632000000000001</v>
      </c>
      <c r="J48">
        <v>2.1920000000000002</v>
      </c>
      <c r="K48">
        <v>686.77995799999997</v>
      </c>
      <c r="L48">
        <v>435.435</v>
      </c>
      <c r="M48">
        <v>75</v>
      </c>
      <c r="N48">
        <v>118.125</v>
      </c>
      <c r="O48">
        <v>59.359499999999997</v>
      </c>
      <c r="P48">
        <v>119.25</v>
      </c>
      <c r="Q48">
        <v>21.126999999999999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9.1149000000000004</v>
      </c>
      <c r="AE48">
        <v>28.225999999999999</v>
      </c>
      <c r="AF48">
        <v>8.8740000000000006</v>
      </c>
      <c r="AG48">
        <v>40.263599999999997</v>
      </c>
      <c r="AH48">
        <v>0</v>
      </c>
      <c r="AI48">
        <v>0</v>
      </c>
      <c r="AJ48">
        <v>0</v>
      </c>
      <c r="AK48">
        <v>51.648299999999999</v>
      </c>
      <c r="AL48">
        <v>58.1</v>
      </c>
      <c r="AM48">
        <v>5.2786799999999996</v>
      </c>
      <c r="AN48">
        <v>0.93737000000000004</v>
      </c>
      <c r="AO48">
        <v>6.7655279999999998</v>
      </c>
      <c r="AP48">
        <v>6.2769000000000004</v>
      </c>
      <c r="AQ48">
        <v>0</v>
      </c>
      <c r="AR48">
        <v>32.553840000000001</v>
      </c>
      <c r="AS48">
        <v>0</v>
      </c>
      <c r="AT48">
        <v>14.9968</v>
      </c>
      <c r="AU48">
        <v>0</v>
      </c>
      <c r="AV48">
        <v>2.625</v>
      </c>
      <c r="AW48">
        <v>0</v>
      </c>
      <c r="AX48">
        <v>15.343999999999999</v>
      </c>
      <c r="AY48">
        <v>0</v>
      </c>
      <c r="AZ48">
        <v>0</v>
      </c>
      <c r="BA48">
        <f t="shared" si="0"/>
        <v>2469.8670069999998</v>
      </c>
    </row>
    <row r="49" spans="1:53">
      <c r="A49" t="s">
        <v>91</v>
      </c>
      <c r="B49">
        <v>0</v>
      </c>
      <c r="C49">
        <v>0</v>
      </c>
      <c r="D49">
        <v>5.25</v>
      </c>
      <c r="E49">
        <v>0</v>
      </c>
      <c r="F49">
        <v>2.1720000000000002</v>
      </c>
      <c r="G49">
        <v>10.86</v>
      </c>
      <c r="H49">
        <v>0</v>
      </c>
      <c r="I49">
        <v>18.632000000000001</v>
      </c>
      <c r="J49">
        <v>2.1920000000000002</v>
      </c>
      <c r="K49">
        <v>686.77995799999997</v>
      </c>
      <c r="L49">
        <v>435.435</v>
      </c>
      <c r="M49">
        <v>78</v>
      </c>
      <c r="N49">
        <v>118.125</v>
      </c>
      <c r="O49">
        <v>59.359499999999997</v>
      </c>
      <c r="P49">
        <v>119.25</v>
      </c>
      <c r="Q49">
        <v>21.126999999999999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9.1149000000000004</v>
      </c>
      <c r="AE49">
        <v>28.225999999999999</v>
      </c>
      <c r="AF49">
        <v>8.8740000000000006</v>
      </c>
      <c r="AG49">
        <v>40.263599999999997</v>
      </c>
      <c r="AH49">
        <v>0</v>
      </c>
      <c r="AI49">
        <v>0</v>
      </c>
      <c r="AJ49">
        <v>0</v>
      </c>
      <c r="AK49">
        <v>51.648299999999999</v>
      </c>
      <c r="AL49">
        <v>58.1</v>
      </c>
      <c r="AM49">
        <v>5.2786799999999996</v>
      </c>
      <c r="AN49">
        <v>0.93737000000000004</v>
      </c>
      <c r="AO49">
        <v>6.8069819999999996</v>
      </c>
      <c r="AP49">
        <v>3.0743999999999998</v>
      </c>
      <c r="AQ49">
        <v>0</v>
      </c>
      <c r="AR49">
        <v>32.553840000000001</v>
      </c>
      <c r="AS49">
        <v>0</v>
      </c>
      <c r="AT49">
        <v>14.9968</v>
      </c>
      <c r="AU49">
        <v>0</v>
      </c>
      <c r="AV49">
        <v>2.625</v>
      </c>
      <c r="AW49">
        <v>0</v>
      </c>
      <c r="AX49">
        <v>15.343999999999999</v>
      </c>
      <c r="AY49">
        <v>0</v>
      </c>
      <c r="AZ49">
        <v>0</v>
      </c>
      <c r="BA49">
        <f t="shared" si="0"/>
        <v>2469.7059610000001</v>
      </c>
    </row>
    <row r="50" spans="1:53">
      <c r="A50" t="s">
        <v>92</v>
      </c>
      <c r="B50">
        <v>0</v>
      </c>
      <c r="C50">
        <v>0</v>
      </c>
      <c r="D50">
        <v>5.25</v>
      </c>
      <c r="E50">
        <v>0</v>
      </c>
      <c r="F50">
        <v>2.1720000000000002</v>
      </c>
      <c r="G50">
        <v>10.86</v>
      </c>
      <c r="H50">
        <v>0</v>
      </c>
      <c r="I50">
        <v>18.632000000000001</v>
      </c>
      <c r="J50">
        <v>2.1920000000000002</v>
      </c>
      <c r="K50">
        <v>686.77995799999997</v>
      </c>
      <c r="L50">
        <v>435.435</v>
      </c>
      <c r="M50">
        <v>78</v>
      </c>
      <c r="N50">
        <v>118.125</v>
      </c>
      <c r="O50">
        <v>59.359499999999997</v>
      </c>
      <c r="P50">
        <v>119.25</v>
      </c>
      <c r="Q50">
        <v>21.126999999999999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9.1149000000000004</v>
      </c>
      <c r="AE50">
        <v>28.225999999999999</v>
      </c>
      <c r="AF50">
        <v>8.8740000000000006</v>
      </c>
      <c r="AG50">
        <v>40.263599999999997</v>
      </c>
      <c r="AH50">
        <v>0</v>
      </c>
      <c r="AI50">
        <v>0</v>
      </c>
      <c r="AJ50">
        <v>0</v>
      </c>
      <c r="AK50">
        <v>51.648299999999999</v>
      </c>
      <c r="AL50">
        <v>58.1</v>
      </c>
      <c r="AM50">
        <v>5.2786799999999996</v>
      </c>
      <c r="AN50">
        <v>0.93737000000000004</v>
      </c>
      <c r="AO50">
        <v>6.7911060000000001</v>
      </c>
      <c r="AP50">
        <v>3.0743999999999998</v>
      </c>
      <c r="AQ50">
        <v>0</v>
      </c>
      <c r="AR50">
        <v>32.553840000000001</v>
      </c>
      <c r="AS50">
        <v>0</v>
      </c>
      <c r="AT50">
        <v>14.9968</v>
      </c>
      <c r="AU50">
        <v>0</v>
      </c>
      <c r="AV50">
        <v>2.625</v>
      </c>
      <c r="AW50">
        <v>0</v>
      </c>
      <c r="AX50">
        <v>15.343999999999999</v>
      </c>
      <c r="AY50">
        <v>0</v>
      </c>
      <c r="AZ50">
        <v>0</v>
      </c>
      <c r="BA50">
        <f t="shared" si="0"/>
        <v>2469.6900850000002</v>
      </c>
    </row>
    <row r="51" spans="1:53">
      <c r="A51" t="s">
        <v>93</v>
      </c>
      <c r="B51">
        <v>0</v>
      </c>
      <c r="C51">
        <v>0</v>
      </c>
      <c r="D51">
        <v>5.25</v>
      </c>
      <c r="E51">
        <v>0</v>
      </c>
      <c r="F51">
        <v>2.1720000000000002</v>
      </c>
      <c r="G51">
        <v>10.86</v>
      </c>
      <c r="H51">
        <v>0</v>
      </c>
      <c r="I51">
        <v>18.632000000000001</v>
      </c>
      <c r="J51">
        <v>2.1920000000000002</v>
      </c>
      <c r="K51">
        <v>686.77995799999997</v>
      </c>
      <c r="L51">
        <v>435.435</v>
      </c>
      <c r="M51">
        <v>78</v>
      </c>
      <c r="N51">
        <v>118.125</v>
      </c>
      <c r="O51">
        <v>59.359499999999997</v>
      </c>
      <c r="P51">
        <v>119.25</v>
      </c>
      <c r="Q51">
        <v>21.126999999999999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9.1149000000000004</v>
      </c>
      <c r="AE51">
        <v>28.225999999999999</v>
      </c>
      <c r="AF51">
        <v>8.8740000000000006</v>
      </c>
      <c r="AG51">
        <v>40.263599999999997</v>
      </c>
      <c r="AH51">
        <v>0</v>
      </c>
      <c r="AI51">
        <v>0</v>
      </c>
      <c r="AJ51">
        <v>0</v>
      </c>
      <c r="AK51">
        <v>51.648299999999999</v>
      </c>
      <c r="AL51">
        <v>58.1</v>
      </c>
      <c r="AM51">
        <v>5.2786799999999996</v>
      </c>
      <c r="AN51">
        <v>0.93737000000000004</v>
      </c>
      <c r="AO51">
        <v>4.8542339999999999</v>
      </c>
      <c r="AP51">
        <v>3.0743999999999998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2.625</v>
      </c>
      <c r="AW51">
        <v>0</v>
      </c>
      <c r="AX51">
        <v>15.343999999999999</v>
      </c>
      <c r="AY51">
        <v>0</v>
      </c>
      <c r="AZ51">
        <v>0</v>
      </c>
      <c r="BA51">
        <f t="shared" si="0"/>
        <v>2467.0967559999999</v>
      </c>
    </row>
    <row r="52" spans="1:53">
      <c r="A52" t="s">
        <v>94</v>
      </c>
      <c r="B52">
        <v>0</v>
      </c>
      <c r="C52">
        <v>0</v>
      </c>
      <c r="D52">
        <v>5.25</v>
      </c>
      <c r="E52">
        <v>0</v>
      </c>
      <c r="F52">
        <v>2.1720000000000002</v>
      </c>
      <c r="G52">
        <v>10.86</v>
      </c>
      <c r="H52">
        <v>0</v>
      </c>
      <c r="I52">
        <v>18.632000000000001</v>
      </c>
      <c r="J52">
        <v>2.1920000000000002</v>
      </c>
      <c r="K52">
        <v>686.77995799999997</v>
      </c>
      <c r="L52">
        <v>435.435</v>
      </c>
      <c r="M52">
        <v>78</v>
      </c>
      <c r="N52">
        <v>118.125</v>
      </c>
      <c r="O52">
        <v>59.359499999999997</v>
      </c>
      <c r="P52">
        <v>119.25</v>
      </c>
      <c r="Q52">
        <v>21.126999999999999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9.1149000000000004</v>
      </c>
      <c r="AE52">
        <v>28.225999999999999</v>
      </c>
      <c r="AF52">
        <v>8.8740000000000006</v>
      </c>
      <c r="AG52">
        <v>40.263599999999997</v>
      </c>
      <c r="AH52">
        <v>0</v>
      </c>
      <c r="AI52">
        <v>0</v>
      </c>
      <c r="AJ52">
        <v>0</v>
      </c>
      <c r="AK52">
        <v>51.648299999999999</v>
      </c>
      <c r="AL52">
        <v>58.1</v>
      </c>
      <c r="AM52">
        <v>5.2786799999999996</v>
      </c>
      <c r="AN52">
        <v>0.93737000000000004</v>
      </c>
      <c r="AO52">
        <v>4.935378</v>
      </c>
      <c r="AP52">
        <v>3.0743999999999998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2.625</v>
      </c>
      <c r="AW52">
        <v>0</v>
      </c>
      <c r="AX52">
        <v>15.343999999999999</v>
      </c>
      <c r="AY52">
        <v>0</v>
      </c>
      <c r="AZ52">
        <v>0</v>
      </c>
      <c r="BA52">
        <f t="shared" si="0"/>
        <v>2467.1779000000001</v>
      </c>
    </row>
    <row r="53" spans="1:53">
      <c r="A53" t="s">
        <v>95</v>
      </c>
      <c r="B53">
        <v>0</v>
      </c>
      <c r="C53">
        <v>0</v>
      </c>
      <c r="D53">
        <v>5.25</v>
      </c>
      <c r="E53">
        <v>0</v>
      </c>
      <c r="F53">
        <v>2.1720000000000002</v>
      </c>
      <c r="G53">
        <v>10.86</v>
      </c>
      <c r="H53">
        <v>0</v>
      </c>
      <c r="I53">
        <v>18.632000000000001</v>
      </c>
      <c r="J53">
        <v>2.1920000000000002</v>
      </c>
      <c r="K53">
        <v>686.77995799999997</v>
      </c>
      <c r="L53">
        <v>435.435</v>
      </c>
      <c r="M53">
        <v>78</v>
      </c>
      <c r="N53">
        <v>118.125</v>
      </c>
      <c r="O53">
        <v>59.359499999999997</v>
      </c>
      <c r="P53">
        <v>119.25</v>
      </c>
      <c r="Q53">
        <v>21.126999999999999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9.1149000000000004</v>
      </c>
      <c r="AE53">
        <v>28.225999999999999</v>
      </c>
      <c r="AF53">
        <v>8.8740000000000006</v>
      </c>
      <c r="AG53">
        <v>40.263599999999997</v>
      </c>
      <c r="AH53">
        <v>0</v>
      </c>
      <c r="AI53">
        <v>0</v>
      </c>
      <c r="AJ53">
        <v>0</v>
      </c>
      <c r="AK53">
        <v>51.648299999999999</v>
      </c>
      <c r="AL53">
        <v>58.1</v>
      </c>
      <c r="AM53">
        <v>5.2786799999999996</v>
      </c>
      <c r="AN53">
        <v>0.93737000000000004</v>
      </c>
      <c r="AO53">
        <v>4.9959420000000003</v>
      </c>
      <c r="AP53">
        <v>3.0743999999999998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2.625</v>
      </c>
      <c r="AW53">
        <v>0</v>
      </c>
      <c r="AX53">
        <v>15.343999999999999</v>
      </c>
      <c r="AY53">
        <v>0</v>
      </c>
      <c r="AZ53">
        <v>0</v>
      </c>
      <c r="BA53">
        <f t="shared" si="0"/>
        <v>2473.7922639999997</v>
      </c>
    </row>
    <row r="54" spans="1:53">
      <c r="A54" t="s">
        <v>96</v>
      </c>
      <c r="B54">
        <v>0</v>
      </c>
      <c r="C54">
        <v>0</v>
      </c>
      <c r="D54">
        <v>5.25</v>
      </c>
      <c r="E54">
        <v>0</v>
      </c>
      <c r="F54">
        <v>2.1720000000000002</v>
      </c>
      <c r="G54">
        <v>10.86</v>
      </c>
      <c r="H54">
        <v>0</v>
      </c>
      <c r="I54">
        <v>18.632000000000001</v>
      </c>
      <c r="J54">
        <v>2.1920000000000002</v>
      </c>
      <c r="K54">
        <v>686.77995799999997</v>
      </c>
      <c r="L54">
        <v>435.435</v>
      </c>
      <c r="M54">
        <v>78</v>
      </c>
      <c r="N54">
        <v>118.125</v>
      </c>
      <c r="O54">
        <v>59.359499999999997</v>
      </c>
      <c r="P54">
        <v>119.25</v>
      </c>
      <c r="Q54">
        <v>21.126999999999999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9.1149000000000004</v>
      </c>
      <c r="AE54">
        <v>28.225999999999999</v>
      </c>
      <c r="AF54">
        <v>8.8740000000000006</v>
      </c>
      <c r="AG54">
        <v>40.263599999999997</v>
      </c>
      <c r="AH54">
        <v>0</v>
      </c>
      <c r="AI54">
        <v>0</v>
      </c>
      <c r="AJ54">
        <v>0</v>
      </c>
      <c r="AK54">
        <v>51.648299999999999</v>
      </c>
      <c r="AL54">
        <v>58.1</v>
      </c>
      <c r="AM54">
        <v>5.2786799999999996</v>
      </c>
      <c r="AN54">
        <v>0.93737000000000004</v>
      </c>
      <c r="AO54">
        <v>5.0444519999999997</v>
      </c>
      <c r="AP54">
        <v>3.0743999999999998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2.625</v>
      </c>
      <c r="AW54">
        <v>0</v>
      </c>
      <c r="AX54">
        <v>15.343999999999999</v>
      </c>
      <c r="AY54">
        <v>0</v>
      </c>
      <c r="AZ54">
        <v>0</v>
      </c>
      <c r="BA54">
        <f t="shared" si="0"/>
        <v>2473.8407739999998</v>
      </c>
    </row>
    <row r="55" spans="1:53">
      <c r="A55" t="s">
        <v>97</v>
      </c>
      <c r="B55">
        <v>0</v>
      </c>
      <c r="C55">
        <v>0</v>
      </c>
      <c r="D55">
        <v>5.25</v>
      </c>
      <c r="E55">
        <v>0</v>
      </c>
      <c r="F55">
        <v>2.1720000000000002</v>
      </c>
      <c r="G55">
        <v>10.86</v>
      </c>
      <c r="H55">
        <v>0</v>
      </c>
      <c r="I55">
        <v>18.632000000000001</v>
      </c>
      <c r="J55">
        <v>2.1920000000000002</v>
      </c>
      <c r="K55">
        <v>686.77995799999997</v>
      </c>
      <c r="L55">
        <v>435.435</v>
      </c>
      <c r="M55">
        <v>78</v>
      </c>
      <c r="N55">
        <v>118.125</v>
      </c>
      <c r="O55">
        <v>59.359499999999997</v>
      </c>
      <c r="P55">
        <v>119.25</v>
      </c>
      <c r="Q55">
        <v>21.126999999999999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9.1149000000000004</v>
      </c>
      <c r="AE55">
        <v>28.225999999999999</v>
      </c>
      <c r="AF55">
        <v>8.8740000000000006</v>
      </c>
      <c r="AG55">
        <v>40.263599999999997</v>
      </c>
      <c r="AH55">
        <v>0</v>
      </c>
      <c r="AI55">
        <v>0</v>
      </c>
      <c r="AJ55">
        <v>0</v>
      </c>
      <c r="AK55">
        <v>51.648299999999999</v>
      </c>
      <c r="AL55">
        <v>58.1</v>
      </c>
      <c r="AM55">
        <v>5.2786799999999996</v>
      </c>
      <c r="AN55">
        <v>0.93737000000000004</v>
      </c>
      <c r="AO55">
        <v>5.0932560000000002</v>
      </c>
      <c r="AP55">
        <v>3.0743999999999998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2.625</v>
      </c>
      <c r="AW55">
        <v>0</v>
      </c>
      <c r="AX55">
        <v>15.343999999999999</v>
      </c>
      <c r="AY55">
        <v>0</v>
      </c>
      <c r="AZ55">
        <v>0</v>
      </c>
      <c r="BA55">
        <f t="shared" si="0"/>
        <v>2473.8895779999998</v>
      </c>
    </row>
    <row r="56" spans="1:53">
      <c r="A56" t="s">
        <v>98</v>
      </c>
      <c r="B56">
        <v>0</v>
      </c>
      <c r="C56">
        <v>0</v>
      </c>
      <c r="D56">
        <v>5.25</v>
      </c>
      <c r="E56">
        <v>0</v>
      </c>
      <c r="F56">
        <v>2.1720000000000002</v>
      </c>
      <c r="G56">
        <v>10.86</v>
      </c>
      <c r="H56">
        <v>0</v>
      </c>
      <c r="I56">
        <v>18.632000000000001</v>
      </c>
      <c r="J56">
        <v>2.1920000000000002</v>
      </c>
      <c r="K56">
        <v>686.77995799999997</v>
      </c>
      <c r="L56">
        <v>435.435</v>
      </c>
      <c r="M56">
        <v>78</v>
      </c>
      <c r="N56">
        <v>118.125</v>
      </c>
      <c r="O56">
        <v>59.359499999999997</v>
      </c>
      <c r="P56">
        <v>119.25</v>
      </c>
      <c r="Q56">
        <v>21.126999999999999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13.1076</v>
      </c>
      <c r="AA56">
        <v>0</v>
      </c>
      <c r="AB56">
        <v>0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40.263599999999997</v>
      </c>
      <c r="AH56">
        <v>0</v>
      </c>
      <c r="AI56">
        <v>0</v>
      </c>
      <c r="AJ56">
        <v>0</v>
      </c>
      <c r="AK56">
        <v>51.648299999999999</v>
      </c>
      <c r="AL56">
        <v>58.1</v>
      </c>
      <c r="AM56">
        <v>5.2786799999999996</v>
      </c>
      <c r="AN56">
        <v>0.93737000000000004</v>
      </c>
      <c r="AO56">
        <v>5.1417659999999996</v>
      </c>
      <c r="AP56">
        <v>3.0743999999999998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2.625</v>
      </c>
      <c r="AW56">
        <v>0</v>
      </c>
      <c r="AX56">
        <v>15.343999999999999</v>
      </c>
      <c r="AY56">
        <v>0</v>
      </c>
      <c r="AZ56">
        <v>0</v>
      </c>
      <c r="BA56">
        <f t="shared" si="0"/>
        <v>2483.6159279999993</v>
      </c>
    </row>
    <row r="57" spans="1:53">
      <c r="A57" t="s">
        <v>99</v>
      </c>
      <c r="B57">
        <v>0</v>
      </c>
      <c r="C57">
        <v>0</v>
      </c>
      <c r="D57">
        <v>5.25</v>
      </c>
      <c r="E57">
        <v>0</v>
      </c>
      <c r="F57">
        <v>2.1720000000000002</v>
      </c>
      <c r="G57">
        <v>10.86</v>
      </c>
      <c r="H57">
        <v>0</v>
      </c>
      <c r="I57">
        <v>18.632000000000001</v>
      </c>
      <c r="J57">
        <v>2.1920000000000002</v>
      </c>
      <c r="K57">
        <v>686.77995799999997</v>
      </c>
      <c r="L57">
        <v>435.435</v>
      </c>
      <c r="M57">
        <v>78</v>
      </c>
      <c r="N57">
        <v>118.125</v>
      </c>
      <c r="O57">
        <v>59.359499999999997</v>
      </c>
      <c r="P57">
        <v>119.25</v>
      </c>
      <c r="Q57">
        <v>21.126999999999999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13.1076</v>
      </c>
      <c r="AA57">
        <v>13.983000000000001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40.263599999999997</v>
      </c>
      <c r="AH57">
        <v>23.390899999999998</v>
      </c>
      <c r="AI57">
        <v>0</v>
      </c>
      <c r="AJ57">
        <v>0</v>
      </c>
      <c r="AK57">
        <v>51.648299999999999</v>
      </c>
      <c r="AL57">
        <v>58.1</v>
      </c>
      <c r="AM57">
        <v>5.2786799999999996</v>
      </c>
      <c r="AN57">
        <v>0.93737000000000004</v>
      </c>
      <c r="AO57">
        <v>5.1694019999999998</v>
      </c>
      <c r="AP57">
        <v>3.0743999999999998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2.625</v>
      </c>
      <c r="AW57">
        <v>0</v>
      </c>
      <c r="AX57">
        <v>15.343999999999999</v>
      </c>
      <c r="AY57">
        <v>0</v>
      </c>
      <c r="AZ57">
        <v>0</v>
      </c>
      <c r="BA57">
        <f t="shared" si="0"/>
        <v>2534.0808639999991</v>
      </c>
    </row>
    <row r="58" spans="1:53">
      <c r="A58" t="s">
        <v>100</v>
      </c>
      <c r="B58">
        <v>0</v>
      </c>
      <c r="C58">
        <v>0</v>
      </c>
      <c r="D58">
        <v>5.25</v>
      </c>
      <c r="E58">
        <v>0</v>
      </c>
      <c r="F58">
        <v>2.1720000000000002</v>
      </c>
      <c r="G58">
        <v>10.86</v>
      </c>
      <c r="H58">
        <v>0</v>
      </c>
      <c r="I58">
        <v>18.632000000000001</v>
      </c>
      <c r="J58">
        <v>2.1920000000000002</v>
      </c>
      <c r="K58">
        <v>686.77995799999997</v>
      </c>
      <c r="L58">
        <v>435.435</v>
      </c>
      <c r="M58">
        <v>78</v>
      </c>
      <c r="N58">
        <v>118.125</v>
      </c>
      <c r="O58">
        <v>59.359499999999997</v>
      </c>
      <c r="P58">
        <v>119.25</v>
      </c>
      <c r="Q58">
        <v>21.126999999999999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13.1076</v>
      </c>
      <c r="AA58">
        <v>17.774999999999999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40.263599999999997</v>
      </c>
      <c r="AH58">
        <v>46.781799999999997</v>
      </c>
      <c r="AI58">
        <v>0</v>
      </c>
      <c r="AJ58">
        <v>0</v>
      </c>
      <c r="AK58">
        <v>51.648299999999999</v>
      </c>
      <c r="AL58">
        <v>58.1</v>
      </c>
      <c r="AM58">
        <v>5.2786799999999996</v>
      </c>
      <c r="AN58">
        <v>0.93737000000000004</v>
      </c>
      <c r="AO58">
        <v>5.2546619999999997</v>
      </c>
      <c r="AP58">
        <v>3.0743999999999998</v>
      </c>
      <c r="AQ58">
        <v>11.151</v>
      </c>
      <c r="AR58">
        <v>31.897383000000001</v>
      </c>
      <c r="AS58">
        <v>0</v>
      </c>
      <c r="AT58">
        <v>14.9968</v>
      </c>
      <c r="AU58">
        <v>0</v>
      </c>
      <c r="AV58">
        <v>2.625</v>
      </c>
      <c r="AW58">
        <v>0</v>
      </c>
      <c r="AX58">
        <v>15.343999999999999</v>
      </c>
      <c r="AY58">
        <v>0</v>
      </c>
      <c r="AZ58">
        <v>0</v>
      </c>
      <c r="BA58">
        <f t="shared" si="0"/>
        <v>2572.5000239999995</v>
      </c>
    </row>
    <row r="59" spans="1:53">
      <c r="A59" t="s">
        <v>101</v>
      </c>
      <c r="B59">
        <v>0</v>
      </c>
      <c r="C59">
        <v>0</v>
      </c>
      <c r="D59">
        <v>5.25</v>
      </c>
      <c r="E59">
        <v>0</v>
      </c>
      <c r="F59">
        <v>0</v>
      </c>
      <c r="G59">
        <v>0</v>
      </c>
      <c r="H59">
        <v>0</v>
      </c>
      <c r="I59">
        <v>18.632000000000001</v>
      </c>
      <c r="J59">
        <v>2.1920000000000002</v>
      </c>
      <c r="K59">
        <v>686.77995799999997</v>
      </c>
      <c r="L59">
        <v>435.435</v>
      </c>
      <c r="M59">
        <v>78</v>
      </c>
      <c r="N59">
        <v>118.125</v>
      </c>
      <c r="O59">
        <v>59.359499999999997</v>
      </c>
      <c r="P59">
        <v>119.25</v>
      </c>
      <c r="Q59">
        <v>21.126999999999999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13.1076</v>
      </c>
      <c r="AA59">
        <v>28.045000000000002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40.263599999999997</v>
      </c>
      <c r="AH59">
        <v>46.781799999999997</v>
      </c>
      <c r="AI59">
        <v>0</v>
      </c>
      <c r="AJ59">
        <v>0</v>
      </c>
      <c r="AK59">
        <v>51.648299999999999</v>
      </c>
      <c r="AL59">
        <v>46.48</v>
      </c>
      <c r="AM59">
        <v>10.557359999999999</v>
      </c>
      <c r="AN59">
        <v>0.93737000000000004</v>
      </c>
      <c r="AO59">
        <v>5.2725960000000001</v>
      </c>
      <c r="AP59">
        <v>4.3554000000000004</v>
      </c>
      <c r="AQ59">
        <v>22.302</v>
      </c>
      <c r="AR59">
        <v>31.897383000000001</v>
      </c>
      <c r="AS59">
        <v>0</v>
      </c>
      <c r="AT59">
        <v>14.9968</v>
      </c>
      <c r="AU59">
        <v>0</v>
      </c>
      <c r="AV59">
        <v>2.625</v>
      </c>
      <c r="AW59">
        <v>0</v>
      </c>
      <c r="AX59">
        <v>15.343999999999999</v>
      </c>
      <c r="AY59">
        <v>0</v>
      </c>
      <c r="AZ59">
        <v>0</v>
      </c>
      <c r="BA59">
        <f t="shared" si="0"/>
        <v>2575.8466379999991</v>
      </c>
    </row>
    <row r="60" spans="1:53">
      <c r="A60" t="s">
        <v>102</v>
      </c>
      <c r="B60">
        <v>0</v>
      </c>
      <c r="C60">
        <v>0</v>
      </c>
      <c r="D60">
        <v>5.25</v>
      </c>
      <c r="E60">
        <v>0</v>
      </c>
      <c r="F60">
        <v>0</v>
      </c>
      <c r="G60">
        <v>0</v>
      </c>
      <c r="H60">
        <v>0</v>
      </c>
      <c r="I60">
        <v>18.632000000000001</v>
      </c>
      <c r="J60">
        <v>2.1920000000000002</v>
      </c>
      <c r="K60">
        <v>686.77995799999997</v>
      </c>
      <c r="L60">
        <v>435.435</v>
      </c>
      <c r="M60">
        <v>78</v>
      </c>
      <c r="N60">
        <v>118.125</v>
      </c>
      <c r="O60">
        <v>59.359499999999997</v>
      </c>
      <c r="P60">
        <v>119.25</v>
      </c>
      <c r="Q60">
        <v>21.126999999999999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13.1076</v>
      </c>
      <c r="AA60">
        <v>42.106999999999999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40.263599999999997</v>
      </c>
      <c r="AH60">
        <v>46.781799999999997</v>
      </c>
      <c r="AI60">
        <v>0</v>
      </c>
      <c r="AJ60">
        <v>0</v>
      </c>
      <c r="AK60">
        <v>51.648299999999999</v>
      </c>
      <c r="AL60">
        <v>46.48</v>
      </c>
      <c r="AM60">
        <v>10.557359999999999</v>
      </c>
      <c r="AN60">
        <v>0.93737000000000004</v>
      </c>
      <c r="AO60">
        <v>5.2640700000000002</v>
      </c>
      <c r="AP60">
        <v>4.3554000000000004</v>
      </c>
      <c r="AQ60">
        <v>33.453000000000003</v>
      </c>
      <c r="AR60">
        <v>31.897383000000001</v>
      </c>
      <c r="AS60">
        <v>0</v>
      </c>
      <c r="AT60">
        <v>14.9968</v>
      </c>
      <c r="AU60">
        <v>0</v>
      </c>
      <c r="AV60">
        <v>2.625</v>
      </c>
      <c r="AW60">
        <v>0</v>
      </c>
      <c r="AX60">
        <v>15.343999999999999</v>
      </c>
      <c r="AY60">
        <v>0</v>
      </c>
      <c r="AZ60">
        <v>0</v>
      </c>
      <c r="BA60">
        <f t="shared" si="0"/>
        <v>2601.0511119999992</v>
      </c>
    </row>
    <row r="61" spans="1:53">
      <c r="A61" t="s">
        <v>103</v>
      </c>
      <c r="B61">
        <v>0</v>
      </c>
      <c r="C61">
        <v>0</v>
      </c>
      <c r="D61">
        <v>5.25</v>
      </c>
      <c r="E61">
        <v>0</v>
      </c>
      <c r="F61">
        <v>0</v>
      </c>
      <c r="G61">
        <v>0</v>
      </c>
      <c r="H61">
        <v>0</v>
      </c>
      <c r="I61">
        <v>18.632000000000001</v>
      </c>
      <c r="J61">
        <v>2.1920000000000002</v>
      </c>
      <c r="K61">
        <v>686.77995799999997</v>
      </c>
      <c r="L61">
        <v>435.435</v>
      </c>
      <c r="M61">
        <v>78</v>
      </c>
      <c r="N61">
        <v>118.125</v>
      </c>
      <c r="O61">
        <v>59.359499999999997</v>
      </c>
      <c r="P61">
        <v>119.25</v>
      </c>
      <c r="Q61">
        <v>21.126999999999999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40.263599999999997</v>
      </c>
      <c r="AH61">
        <v>46.781799999999997</v>
      </c>
      <c r="AI61">
        <v>0</v>
      </c>
      <c r="AJ61">
        <v>0</v>
      </c>
      <c r="AK61">
        <v>51.648299999999999</v>
      </c>
      <c r="AL61">
        <v>34.86</v>
      </c>
      <c r="AM61">
        <v>10.557359999999999</v>
      </c>
      <c r="AN61">
        <v>0.93737000000000004</v>
      </c>
      <c r="AO61">
        <v>5.2311420000000002</v>
      </c>
      <c r="AP61">
        <v>4.9958999999999998</v>
      </c>
      <c r="AQ61">
        <v>33.453000000000003</v>
      </c>
      <c r="AR61">
        <v>31.897383000000001</v>
      </c>
      <c r="AS61">
        <v>0</v>
      </c>
      <c r="AT61">
        <v>14.9968</v>
      </c>
      <c r="AU61">
        <v>0</v>
      </c>
      <c r="AV61">
        <v>2.625</v>
      </c>
      <c r="AW61">
        <v>0</v>
      </c>
      <c r="AX61">
        <v>15.343999999999999</v>
      </c>
      <c r="AY61">
        <v>0</v>
      </c>
      <c r="AZ61">
        <v>0</v>
      </c>
      <c r="BA61">
        <f t="shared" si="0"/>
        <v>2590.0386839999992</v>
      </c>
    </row>
    <row r="62" spans="1:53">
      <c r="A62" t="s">
        <v>104</v>
      </c>
      <c r="B62">
        <v>0</v>
      </c>
      <c r="C62">
        <v>0</v>
      </c>
      <c r="D62">
        <v>5.25</v>
      </c>
      <c r="E62">
        <v>0</v>
      </c>
      <c r="F62">
        <v>0</v>
      </c>
      <c r="G62">
        <v>0</v>
      </c>
      <c r="H62">
        <v>0</v>
      </c>
      <c r="I62">
        <v>18.632000000000001</v>
      </c>
      <c r="J62">
        <v>2.1920000000000002</v>
      </c>
      <c r="K62">
        <v>686.77995799999997</v>
      </c>
      <c r="L62">
        <v>435.435</v>
      </c>
      <c r="M62">
        <v>78</v>
      </c>
      <c r="N62">
        <v>118.125</v>
      </c>
      <c r="O62">
        <v>59.359499999999997</v>
      </c>
      <c r="P62">
        <v>119.25</v>
      </c>
      <c r="Q62">
        <v>21.126999999999999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40.263599999999997</v>
      </c>
      <c r="AH62">
        <v>46.781799999999997</v>
      </c>
      <c r="AI62">
        <v>0</v>
      </c>
      <c r="AJ62">
        <v>0</v>
      </c>
      <c r="AK62">
        <v>51.648299999999999</v>
      </c>
      <c r="AL62">
        <v>34.86</v>
      </c>
      <c r="AM62">
        <v>10.557359999999999</v>
      </c>
      <c r="AN62">
        <v>0.93737000000000004</v>
      </c>
      <c r="AO62">
        <v>5.2096799999999996</v>
      </c>
      <c r="AP62">
        <v>4.9958999999999998</v>
      </c>
      <c r="AQ62">
        <v>33.453000000000003</v>
      </c>
      <c r="AR62">
        <v>31.897383000000001</v>
      </c>
      <c r="AS62">
        <v>0</v>
      </c>
      <c r="AT62">
        <v>14.9968</v>
      </c>
      <c r="AU62">
        <v>0</v>
      </c>
      <c r="AV62">
        <v>2.625</v>
      </c>
      <c r="AW62">
        <v>0</v>
      </c>
      <c r="AX62">
        <v>15.343999999999999</v>
      </c>
      <c r="AY62">
        <v>0</v>
      </c>
      <c r="AZ62">
        <v>0</v>
      </c>
      <c r="BA62">
        <f t="shared" si="0"/>
        <v>2590.017221999999</v>
      </c>
    </row>
    <row r="63" spans="1:53">
      <c r="A63" t="s">
        <v>105</v>
      </c>
      <c r="B63">
        <v>0</v>
      </c>
      <c r="C63">
        <v>0</v>
      </c>
      <c r="D63">
        <v>5.25</v>
      </c>
      <c r="E63">
        <v>0</v>
      </c>
      <c r="F63">
        <v>0</v>
      </c>
      <c r="G63">
        <v>0</v>
      </c>
      <c r="H63">
        <v>0</v>
      </c>
      <c r="I63">
        <v>18.632000000000001</v>
      </c>
      <c r="J63">
        <v>2.1920000000000002</v>
      </c>
      <c r="K63">
        <v>686.77995799999997</v>
      </c>
      <c r="L63">
        <v>435.435</v>
      </c>
      <c r="M63">
        <v>78</v>
      </c>
      <c r="N63">
        <v>118.125</v>
      </c>
      <c r="O63">
        <v>59.359499999999997</v>
      </c>
      <c r="P63">
        <v>119.25</v>
      </c>
      <c r="Q63">
        <v>21.126999999999999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40.263599999999997</v>
      </c>
      <c r="AH63">
        <v>46.781799999999997</v>
      </c>
      <c r="AI63">
        <v>0</v>
      </c>
      <c r="AJ63">
        <v>0</v>
      </c>
      <c r="AK63">
        <v>51.648299999999999</v>
      </c>
      <c r="AL63">
        <v>34.86</v>
      </c>
      <c r="AM63">
        <v>10.557359999999999</v>
      </c>
      <c r="AN63">
        <v>0.93737000000000004</v>
      </c>
      <c r="AO63">
        <v>5.2149720000000004</v>
      </c>
      <c r="AP63">
        <v>4.9958999999999998</v>
      </c>
      <c r="AQ63">
        <v>33.453000000000003</v>
      </c>
      <c r="AR63">
        <v>31.897383000000001</v>
      </c>
      <c r="AS63">
        <v>0</v>
      </c>
      <c r="AT63">
        <v>14.9968</v>
      </c>
      <c r="AU63">
        <v>0</v>
      </c>
      <c r="AV63">
        <v>2.625</v>
      </c>
      <c r="AW63">
        <v>0</v>
      </c>
      <c r="AX63">
        <v>15.343999999999999</v>
      </c>
      <c r="AY63">
        <v>0</v>
      </c>
      <c r="AZ63">
        <v>0</v>
      </c>
      <c r="BA63">
        <f t="shared" si="0"/>
        <v>2590.0225139999993</v>
      </c>
    </row>
    <row r="64" spans="1:53">
      <c r="A64" t="s">
        <v>106</v>
      </c>
      <c r="B64">
        <v>0</v>
      </c>
      <c r="C64">
        <v>0</v>
      </c>
      <c r="D64">
        <v>5.25</v>
      </c>
      <c r="E64">
        <v>0</v>
      </c>
      <c r="F64">
        <v>0</v>
      </c>
      <c r="G64">
        <v>0</v>
      </c>
      <c r="H64">
        <v>0</v>
      </c>
      <c r="I64">
        <v>18.632000000000001</v>
      </c>
      <c r="J64">
        <v>2.1920000000000002</v>
      </c>
      <c r="K64">
        <v>686.77995799999997</v>
      </c>
      <c r="L64">
        <v>435.435</v>
      </c>
      <c r="M64">
        <v>78</v>
      </c>
      <c r="N64">
        <v>118.125</v>
      </c>
      <c r="O64">
        <v>59.359499999999997</v>
      </c>
      <c r="P64">
        <v>119.25</v>
      </c>
      <c r="Q64">
        <v>21.126999999999999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40.263599999999997</v>
      </c>
      <c r="AH64">
        <v>46.781799999999997</v>
      </c>
      <c r="AI64">
        <v>0</v>
      </c>
      <c r="AJ64">
        <v>0</v>
      </c>
      <c r="AK64">
        <v>51.648299999999999</v>
      </c>
      <c r="AL64">
        <v>34.86</v>
      </c>
      <c r="AM64">
        <v>10.557359999999999</v>
      </c>
      <c r="AN64">
        <v>0.93737000000000004</v>
      </c>
      <c r="AO64">
        <v>5.2173239999999996</v>
      </c>
      <c r="AP64">
        <v>4.9958999999999998</v>
      </c>
      <c r="AQ64">
        <v>33.453000000000003</v>
      </c>
      <c r="AR64">
        <v>31.897383000000001</v>
      </c>
      <c r="AS64">
        <v>0</v>
      </c>
      <c r="AT64">
        <v>14.9968</v>
      </c>
      <c r="AU64">
        <v>0</v>
      </c>
      <c r="AV64">
        <v>2.625</v>
      </c>
      <c r="AW64">
        <v>0</v>
      </c>
      <c r="AX64">
        <v>15.343999999999999</v>
      </c>
      <c r="AY64">
        <v>0</v>
      </c>
      <c r="AZ64">
        <v>0</v>
      </c>
      <c r="BA64">
        <f t="shared" si="0"/>
        <v>2590.0248659999993</v>
      </c>
    </row>
    <row r="65" spans="1:53">
      <c r="A65" t="s">
        <v>107</v>
      </c>
      <c r="B65">
        <v>0</v>
      </c>
      <c r="C65">
        <v>0</v>
      </c>
      <c r="D65">
        <v>5.25</v>
      </c>
      <c r="E65">
        <v>0</v>
      </c>
      <c r="F65">
        <v>0</v>
      </c>
      <c r="G65">
        <v>0</v>
      </c>
      <c r="H65">
        <v>0</v>
      </c>
      <c r="I65">
        <v>18.632000000000001</v>
      </c>
      <c r="J65">
        <v>2.1920000000000002</v>
      </c>
      <c r="K65">
        <v>686.77995799999997</v>
      </c>
      <c r="L65">
        <v>435.435</v>
      </c>
      <c r="M65">
        <v>81</v>
      </c>
      <c r="N65">
        <v>118.125</v>
      </c>
      <c r="O65">
        <v>59.359499999999997</v>
      </c>
      <c r="P65">
        <v>119.25</v>
      </c>
      <c r="Q65">
        <v>21.126999999999999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13.1076</v>
      </c>
      <c r="AA65">
        <v>37.92</v>
      </c>
      <c r="AB65">
        <v>13.0634</v>
      </c>
      <c r="AC65">
        <v>9.6778399999999998</v>
      </c>
      <c r="AD65">
        <v>9.1149000000000004</v>
      </c>
      <c r="AE65">
        <v>28.225999999999999</v>
      </c>
      <c r="AF65">
        <v>8.8740000000000006</v>
      </c>
      <c r="AG65">
        <v>40.263599999999997</v>
      </c>
      <c r="AH65">
        <v>46.781799999999997</v>
      </c>
      <c r="AI65">
        <v>0</v>
      </c>
      <c r="AJ65">
        <v>0</v>
      </c>
      <c r="AK65">
        <v>51.648299999999999</v>
      </c>
      <c r="AL65">
        <v>34.86</v>
      </c>
      <c r="AM65">
        <v>10.557359999999999</v>
      </c>
      <c r="AN65">
        <v>0.93737000000000004</v>
      </c>
      <c r="AO65">
        <v>7.1662499999999998</v>
      </c>
      <c r="AP65">
        <v>4.9958999999999998</v>
      </c>
      <c r="AQ65">
        <v>33.453000000000003</v>
      </c>
      <c r="AR65">
        <v>31.897383000000001</v>
      </c>
      <c r="AS65">
        <v>0</v>
      </c>
      <c r="AT65">
        <v>14.9968</v>
      </c>
      <c r="AU65">
        <v>0</v>
      </c>
      <c r="AV65">
        <v>2.625</v>
      </c>
      <c r="AW65">
        <v>0</v>
      </c>
      <c r="AX65">
        <v>15.343999999999999</v>
      </c>
      <c r="AY65">
        <v>0</v>
      </c>
      <c r="AZ65">
        <v>0</v>
      </c>
      <c r="BA65">
        <f t="shared" si="0"/>
        <v>2590.7867919999994</v>
      </c>
    </row>
    <row r="66" spans="1:53">
      <c r="A66" t="s">
        <v>108</v>
      </c>
      <c r="B66">
        <v>0</v>
      </c>
      <c r="C66">
        <v>0</v>
      </c>
      <c r="D66">
        <v>5.25</v>
      </c>
      <c r="E66">
        <v>0</v>
      </c>
      <c r="F66">
        <v>0</v>
      </c>
      <c r="G66">
        <v>0</v>
      </c>
      <c r="H66">
        <v>0</v>
      </c>
      <c r="I66">
        <v>18.632000000000001</v>
      </c>
      <c r="J66">
        <v>2.1920000000000002</v>
      </c>
      <c r="K66">
        <v>686.77995799999997</v>
      </c>
      <c r="L66">
        <v>435.435</v>
      </c>
      <c r="M66">
        <v>81</v>
      </c>
      <c r="N66">
        <v>118.125</v>
      </c>
      <c r="O66">
        <v>59.359499999999997</v>
      </c>
      <c r="P66">
        <v>119.25</v>
      </c>
      <c r="Q66">
        <v>21.126999999999999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35.155000000000001</v>
      </c>
      <c r="AB66">
        <v>13.0634</v>
      </c>
      <c r="AC66">
        <v>9.6778399999999998</v>
      </c>
      <c r="AD66">
        <v>9.1149000000000004</v>
      </c>
      <c r="AE66">
        <v>28.225999999999999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51.648299999999999</v>
      </c>
      <c r="AL66">
        <v>34.86</v>
      </c>
      <c r="AM66">
        <v>12.2636</v>
      </c>
      <c r="AN66">
        <v>0.93737000000000004</v>
      </c>
      <c r="AO66">
        <v>7.1430239999999996</v>
      </c>
      <c r="AP66">
        <v>4.9958999999999998</v>
      </c>
      <c r="AQ66">
        <v>33.453000000000003</v>
      </c>
      <c r="AR66">
        <v>31.897383000000001</v>
      </c>
      <c r="AS66">
        <v>0</v>
      </c>
      <c r="AT66">
        <v>14.9968</v>
      </c>
      <c r="AU66">
        <v>0</v>
      </c>
      <c r="AV66">
        <v>2.625</v>
      </c>
      <c r="AW66">
        <v>0</v>
      </c>
      <c r="AX66">
        <v>15.343999999999999</v>
      </c>
      <c r="AY66">
        <v>0</v>
      </c>
      <c r="AZ66">
        <v>0</v>
      </c>
      <c r="BA66">
        <f t="shared" si="0"/>
        <v>2613.0957060000001</v>
      </c>
    </row>
    <row r="67" spans="1:53">
      <c r="A67" t="s">
        <v>109</v>
      </c>
      <c r="B67">
        <v>0</v>
      </c>
      <c r="C67">
        <v>0</v>
      </c>
      <c r="D67">
        <v>5.25</v>
      </c>
      <c r="E67">
        <v>0</v>
      </c>
      <c r="F67">
        <v>0</v>
      </c>
      <c r="G67">
        <v>0</v>
      </c>
      <c r="H67">
        <v>0</v>
      </c>
      <c r="I67">
        <v>18.632000000000001</v>
      </c>
      <c r="J67">
        <v>2.1920000000000002</v>
      </c>
      <c r="K67">
        <v>686.77995799999997</v>
      </c>
      <c r="L67">
        <v>435.435</v>
      </c>
      <c r="M67">
        <v>81</v>
      </c>
      <c r="N67">
        <v>118.125</v>
      </c>
      <c r="O67">
        <v>59.359499999999997</v>
      </c>
      <c r="P67">
        <v>119.25</v>
      </c>
      <c r="Q67">
        <v>19.414000000000001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40.263599999999997</v>
      </c>
      <c r="AH67">
        <v>70.172700000000006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7.0918679999999998</v>
      </c>
      <c r="AP67">
        <v>4.9958999999999998</v>
      </c>
      <c r="AQ67">
        <v>33.453000000000003</v>
      </c>
      <c r="AR67">
        <v>31.897383000000001</v>
      </c>
      <c r="AS67">
        <v>0</v>
      </c>
      <c r="AT67">
        <v>14.9968</v>
      </c>
      <c r="AU67">
        <v>0</v>
      </c>
      <c r="AV67">
        <v>2.625</v>
      </c>
      <c r="AW67">
        <v>0</v>
      </c>
      <c r="AX67">
        <v>15.343999999999999</v>
      </c>
      <c r="AY67">
        <v>0</v>
      </c>
      <c r="AZ67">
        <v>0</v>
      </c>
      <c r="BA67">
        <f t="shared" si="0"/>
        <v>2627.90353</v>
      </c>
    </row>
    <row r="68" spans="1:53">
      <c r="A68" t="s">
        <v>110</v>
      </c>
      <c r="B68">
        <v>0</v>
      </c>
      <c r="C68">
        <v>0</v>
      </c>
      <c r="D68">
        <v>5.25</v>
      </c>
      <c r="E68">
        <v>0</v>
      </c>
      <c r="F68">
        <v>0</v>
      </c>
      <c r="G68">
        <v>0</v>
      </c>
      <c r="H68">
        <v>0</v>
      </c>
      <c r="I68">
        <v>18.632000000000001</v>
      </c>
      <c r="J68">
        <v>2.1920000000000002</v>
      </c>
      <c r="K68">
        <v>686.77995799999997</v>
      </c>
      <c r="L68">
        <v>435.435</v>
      </c>
      <c r="M68">
        <v>81</v>
      </c>
      <c r="N68">
        <v>118.125</v>
      </c>
      <c r="O68">
        <v>59.359499999999997</v>
      </c>
      <c r="P68">
        <v>119.25</v>
      </c>
      <c r="Q68">
        <v>19.414000000000001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9.1149000000000004</v>
      </c>
      <c r="AE68">
        <v>28.225999999999999</v>
      </c>
      <c r="AF68">
        <v>8.8740000000000006</v>
      </c>
      <c r="AG68">
        <v>40.263599999999997</v>
      </c>
      <c r="AH68">
        <v>70.172700000000006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6.9489840000000003</v>
      </c>
      <c r="AP68">
        <v>4.9958999999999998</v>
      </c>
      <c r="AQ68">
        <v>22.302</v>
      </c>
      <c r="AR68">
        <v>31.897383000000001</v>
      </c>
      <c r="AS68">
        <v>0</v>
      </c>
      <c r="AT68">
        <v>14.9968</v>
      </c>
      <c r="AU68">
        <v>0</v>
      </c>
      <c r="AV68">
        <v>2.625</v>
      </c>
      <c r="AW68">
        <v>0</v>
      </c>
      <c r="AX68">
        <v>15.343999999999999</v>
      </c>
      <c r="AY68">
        <v>0</v>
      </c>
      <c r="AZ68">
        <v>0</v>
      </c>
      <c r="BA68">
        <f t="shared" ref="BA68:BA98" si="1">SUM(B68:AZ68)</f>
        <v>2616.6096460000003</v>
      </c>
    </row>
    <row r="69" spans="1:53">
      <c r="A69" t="s">
        <v>111</v>
      </c>
      <c r="B69">
        <v>0</v>
      </c>
      <c r="C69">
        <v>0</v>
      </c>
      <c r="D69">
        <v>5.25</v>
      </c>
      <c r="E69">
        <v>0</v>
      </c>
      <c r="F69">
        <v>0</v>
      </c>
      <c r="G69">
        <v>0</v>
      </c>
      <c r="H69">
        <v>0</v>
      </c>
      <c r="I69">
        <v>18.632000000000001</v>
      </c>
      <c r="J69">
        <v>2.1920000000000002</v>
      </c>
      <c r="K69">
        <v>686.77995799999997</v>
      </c>
      <c r="L69">
        <v>435.435</v>
      </c>
      <c r="M69">
        <v>81</v>
      </c>
      <c r="N69">
        <v>118.125</v>
      </c>
      <c r="O69">
        <v>59.359499999999997</v>
      </c>
      <c r="P69">
        <v>119.25</v>
      </c>
      <c r="Q69">
        <v>19.414000000000001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9.1149000000000004</v>
      </c>
      <c r="AE69">
        <v>28.225999999999999</v>
      </c>
      <c r="AF69">
        <v>8.8740000000000006</v>
      </c>
      <c r="AG69">
        <v>40.263599999999997</v>
      </c>
      <c r="AH69">
        <v>70.172700000000006</v>
      </c>
      <c r="AI69">
        <v>0</v>
      </c>
      <c r="AJ69">
        <v>0</v>
      </c>
      <c r="AK69">
        <v>51.648299999999999</v>
      </c>
      <c r="AL69">
        <v>34.86</v>
      </c>
      <c r="AM69">
        <v>15.836040000000001</v>
      </c>
      <c r="AN69">
        <v>0.93737000000000004</v>
      </c>
      <c r="AO69">
        <v>6.7996319999999999</v>
      </c>
      <c r="AP69">
        <v>4.3554000000000004</v>
      </c>
      <c r="AQ69">
        <v>22.302</v>
      </c>
      <c r="AR69">
        <v>31.897383000000001</v>
      </c>
      <c r="AS69">
        <v>0</v>
      </c>
      <c r="AT69">
        <v>14.9968</v>
      </c>
      <c r="AU69">
        <v>0</v>
      </c>
      <c r="AV69">
        <v>2.625</v>
      </c>
      <c r="AW69">
        <v>0</v>
      </c>
      <c r="AX69">
        <v>15.343999999999999</v>
      </c>
      <c r="AY69">
        <v>0</v>
      </c>
      <c r="AZ69">
        <v>0</v>
      </c>
      <c r="BA69">
        <f t="shared" si="1"/>
        <v>2615.8197940000005</v>
      </c>
    </row>
    <row r="70" spans="1:53">
      <c r="A70" t="s">
        <v>112</v>
      </c>
      <c r="B70">
        <v>0</v>
      </c>
      <c r="C70">
        <v>0</v>
      </c>
      <c r="D70">
        <v>5.25</v>
      </c>
      <c r="E70">
        <v>0</v>
      </c>
      <c r="F70">
        <v>0</v>
      </c>
      <c r="G70">
        <v>0</v>
      </c>
      <c r="H70">
        <v>0</v>
      </c>
      <c r="I70">
        <v>18.632000000000001</v>
      </c>
      <c r="J70">
        <v>2.1920000000000002</v>
      </c>
      <c r="K70">
        <v>686.77995799999997</v>
      </c>
      <c r="L70">
        <v>435.435</v>
      </c>
      <c r="M70">
        <v>81</v>
      </c>
      <c r="N70">
        <v>118.125</v>
      </c>
      <c r="O70">
        <v>59.359499999999997</v>
      </c>
      <c r="P70">
        <v>119.25</v>
      </c>
      <c r="Q70">
        <v>19.414000000000001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9.1149000000000004</v>
      </c>
      <c r="AE70">
        <v>28.225999999999999</v>
      </c>
      <c r="AF70">
        <v>8.8740000000000006</v>
      </c>
      <c r="AG70">
        <v>40.263599999999997</v>
      </c>
      <c r="AH70">
        <v>70.172700000000006</v>
      </c>
      <c r="AI70">
        <v>0</v>
      </c>
      <c r="AJ70">
        <v>0</v>
      </c>
      <c r="AK70">
        <v>51.648299999999999</v>
      </c>
      <c r="AL70">
        <v>34.86</v>
      </c>
      <c r="AM70">
        <v>15.836040000000001</v>
      </c>
      <c r="AN70">
        <v>0.93737000000000004</v>
      </c>
      <c r="AO70">
        <v>6.7905179999999996</v>
      </c>
      <c r="AP70">
        <v>4.3554000000000004</v>
      </c>
      <c r="AQ70">
        <v>22.302</v>
      </c>
      <c r="AR70">
        <v>31.897383000000001</v>
      </c>
      <c r="AS70">
        <v>0</v>
      </c>
      <c r="AT70">
        <v>14.9968</v>
      </c>
      <c r="AU70">
        <v>0</v>
      </c>
      <c r="AV70">
        <v>2.625</v>
      </c>
      <c r="AW70">
        <v>0</v>
      </c>
      <c r="AX70">
        <v>15.343999999999999</v>
      </c>
      <c r="AY70">
        <v>0</v>
      </c>
      <c r="AZ70">
        <v>0</v>
      </c>
      <c r="BA70">
        <f t="shared" si="1"/>
        <v>2615.81068</v>
      </c>
    </row>
    <row r="71" spans="1:53">
      <c r="A71" t="s">
        <v>113</v>
      </c>
      <c r="B71">
        <v>0</v>
      </c>
      <c r="C71">
        <v>0</v>
      </c>
      <c r="D71">
        <v>5.25</v>
      </c>
      <c r="E71">
        <v>0</v>
      </c>
      <c r="F71">
        <v>0</v>
      </c>
      <c r="G71">
        <v>0</v>
      </c>
      <c r="H71">
        <v>0</v>
      </c>
      <c r="I71">
        <v>18.632000000000001</v>
      </c>
      <c r="J71">
        <v>2.1920000000000002</v>
      </c>
      <c r="K71">
        <v>686.77995799999997</v>
      </c>
      <c r="L71">
        <v>435.435</v>
      </c>
      <c r="M71">
        <v>85</v>
      </c>
      <c r="N71">
        <v>118.125</v>
      </c>
      <c r="O71">
        <v>59.359499999999997</v>
      </c>
      <c r="P71">
        <v>119.25</v>
      </c>
      <c r="Q71">
        <v>19.414000000000001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9.1149000000000004</v>
      </c>
      <c r="AE71">
        <v>32.844799999999999</v>
      </c>
      <c r="AF71">
        <v>8.8740000000000006</v>
      </c>
      <c r="AG71">
        <v>40.263599999999997</v>
      </c>
      <c r="AH71">
        <v>70.172700000000006</v>
      </c>
      <c r="AI71">
        <v>0</v>
      </c>
      <c r="AJ71">
        <v>0</v>
      </c>
      <c r="AK71">
        <v>51.648299999999999</v>
      </c>
      <c r="AL71">
        <v>34.86</v>
      </c>
      <c r="AM71">
        <v>15.836040000000001</v>
      </c>
      <c r="AN71">
        <v>0.93737000000000004</v>
      </c>
      <c r="AO71">
        <v>6.7131959999999999</v>
      </c>
      <c r="AP71">
        <v>4.3554000000000004</v>
      </c>
      <c r="AQ71">
        <v>22.302</v>
      </c>
      <c r="AR71">
        <v>31.897383000000001</v>
      </c>
      <c r="AS71">
        <v>0</v>
      </c>
      <c r="AT71">
        <v>14.9968</v>
      </c>
      <c r="AU71">
        <v>0</v>
      </c>
      <c r="AV71">
        <v>2.625</v>
      </c>
      <c r="AW71">
        <v>0</v>
      </c>
      <c r="AX71">
        <v>15.343999999999999</v>
      </c>
      <c r="AY71">
        <v>0</v>
      </c>
      <c r="AZ71">
        <v>0</v>
      </c>
      <c r="BA71">
        <f t="shared" si="1"/>
        <v>2611.7121579999994</v>
      </c>
    </row>
    <row r="72" spans="1:53">
      <c r="A72" t="s">
        <v>114</v>
      </c>
      <c r="B72">
        <v>0</v>
      </c>
      <c r="C72">
        <v>0</v>
      </c>
      <c r="D72">
        <v>5.25</v>
      </c>
      <c r="E72">
        <v>0</v>
      </c>
      <c r="F72">
        <v>0</v>
      </c>
      <c r="G72">
        <v>0</v>
      </c>
      <c r="H72">
        <v>0</v>
      </c>
      <c r="I72">
        <v>18.632000000000001</v>
      </c>
      <c r="J72">
        <v>2.1920000000000002</v>
      </c>
      <c r="K72">
        <v>686.77995799999997</v>
      </c>
      <c r="L72">
        <v>435.435</v>
      </c>
      <c r="M72">
        <v>85</v>
      </c>
      <c r="N72">
        <v>118.125</v>
      </c>
      <c r="O72">
        <v>59.359499999999997</v>
      </c>
      <c r="P72">
        <v>119.25</v>
      </c>
      <c r="Q72">
        <v>19.414000000000001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9.1149000000000004</v>
      </c>
      <c r="AE72">
        <v>32.844799999999999</v>
      </c>
      <c r="AF72">
        <v>8.8740000000000006</v>
      </c>
      <c r="AG72">
        <v>40.263599999999997</v>
      </c>
      <c r="AH72">
        <v>70.172700000000006</v>
      </c>
      <c r="AI72">
        <v>0</v>
      </c>
      <c r="AJ72">
        <v>0</v>
      </c>
      <c r="AK72">
        <v>51.648299999999999</v>
      </c>
      <c r="AL72">
        <v>34.86</v>
      </c>
      <c r="AM72">
        <v>15.836040000000001</v>
      </c>
      <c r="AN72">
        <v>0.93737000000000004</v>
      </c>
      <c r="AO72">
        <v>6.5409119999999996</v>
      </c>
      <c r="AP72">
        <v>4.3554000000000004</v>
      </c>
      <c r="AQ72">
        <v>22.302</v>
      </c>
      <c r="AR72">
        <v>31.897383000000001</v>
      </c>
      <c r="AS72">
        <v>0</v>
      </c>
      <c r="AT72">
        <v>14.9968</v>
      </c>
      <c r="AU72">
        <v>0</v>
      </c>
      <c r="AV72">
        <v>2.625</v>
      </c>
      <c r="AW72">
        <v>0</v>
      </c>
      <c r="AX72">
        <v>15.343999999999999</v>
      </c>
      <c r="AY72">
        <v>0</v>
      </c>
      <c r="AZ72">
        <v>0</v>
      </c>
      <c r="BA72">
        <f t="shared" si="1"/>
        <v>2611.5398739999991</v>
      </c>
    </row>
    <row r="73" spans="1:53">
      <c r="A73" t="s">
        <v>115</v>
      </c>
      <c r="B73">
        <v>0</v>
      </c>
      <c r="C73">
        <v>0</v>
      </c>
      <c r="D73">
        <v>5.25</v>
      </c>
      <c r="E73">
        <v>0</v>
      </c>
      <c r="F73">
        <v>0</v>
      </c>
      <c r="G73">
        <v>0</v>
      </c>
      <c r="H73">
        <v>0</v>
      </c>
      <c r="I73">
        <v>18.632000000000001</v>
      </c>
      <c r="J73">
        <v>2.1920000000000002</v>
      </c>
      <c r="K73">
        <v>686.77995799999997</v>
      </c>
      <c r="L73">
        <v>435.435</v>
      </c>
      <c r="M73">
        <v>81</v>
      </c>
      <c r="N73">
        <v>118.125</v>
      </c>
      <c r="O73">
        <v>59.359499999999997</v>
      </c>
      <c r="P73">
        <v>119.25</v>
      </c>
      <c r="Q73">
        <v>19.414000000000001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12.64</v>
      </c>
      <c r="AB73">
        <v>26.260100000000001</v>
      </c>
      <c r="AC73">
        <v>19.35568</v>
      </c>
      <c r="AD73">
        <v>18.229800000000001</v>
      </c>
      <c r="AE73">
        <v>14.113</v>
      </c>
      <c r="AF73">
        <v>8.8740000000000006</v>
      </c>
      <c r="AG73">
        <v>40.263599999999997</v>
      </c>
      <c r="AH73">
        <v>70.172700000000006</v>
      </c>
      <c r="AI73">
        <v>0</v>
      </c>
      <c r="AJ73">
        <v>0</v>
      </c>
      <c r="AK73">
        <v>51.648299999999999</v>
      </c>
      <c r="AL73">
        <v>34.86</v>
      </c>
      <c r="AM73">
        <v>15.836040000000001</v>
      </c>
      <c r="AN73">
        <v>0.93737000000000004</v>
      </c>
      <c r="AO73">
        <v>5.8891140000000002</v>
      </c>
      <c r="AP73">
        <v>4.3554000000000004</v>
      </c>
      <c r="AQ73">
        <v>22.302</v>
      </c>
      <c r="AR73">
        <v>31.897383000000001</v>
      </c>
      <c r="AS73">
        <v>0</v>
      </c>
      <c r="AT73">
        <v>14.9968</v>
      </c>
      <c r="AU73">
        <v>0</v>
      </c>
      <c r="AV73">
        <v>2.625</v>
      </c>
      <c r="AW73">
        <v>0</v>
      </c>
      <c r="AX73">
        <v>15.343999999999999</v>
      </c>
      <c r="AY73">
        <v>0</v>
      </c>
      <c r="AZ73">
        <v>0</v>
      </c>
      <c r="BA73">
        <f t="shared" si="1"/>
        <v>2590.7635759999994</v>
      </c>
    </row>
    <row r="74" spans="1:53">
      <c r="A74" t="s">
        <v>116</v>
      </c>
      <c r="B74">
        <v>0</v>
      </c>
      <c r="C74">
        <v>0</v>
      </c>
      <c r="D74">
        <v>5.25</v>
      </c>
      <c r="E74">
        <v>0</v>
      </c>
      <c r="F74">
        <v>0</v>
      </c>
      <c r="G74">
        <v>0</v>
      </c>
      <c r="H74">
        <v>0</v>
      </c>
      <c r="I74">
        <v>18.632000000000001</v>
      </c>
      <c r="J74">
        <v>2.1920000000000002</v>
      </c>
      <c r="K74">
        <v>686.77995799999997</v>
      </c>
      <c r="L74">
        <v>435.435</v>
      </c>
      <c r="M74">
        <v>81</v>
      </c>
      <c r="N74">
        <v>118.125</v>
      </c>
      <c r="O74">
        <v>59.359499999999997</v>
      </c>
      <c r="P74">
        <v>119.25</v>
      </c>
      <c r="Q74">
        <v>19.414000000000001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14.113</v>
      </c>
      <c r="AF74">
        <v>8.8740000000000006</v>
      </c>
      <c r="AG74">
        <v>40.263599999999997</v>
      </c>
      <c r="AH74">
        <v>70.172700000000006</v>
      </c>
      <c r="AI74">
        <v>0</v>
      </c>
      <c r="AJ74">
        <v>0</v>
      </c>
      <c r="AK74">
        <v>51.648299999999999</v>
      </c>
      <c r="AL74">
        <v>34.86</v>
      </c>
      <c r="AM74">
        <v>15.836040000000001</v>
      </c>
      <c r="AN74">
        <v>0.93737000000000004</v>
      </c>
      <c r="AO74">
        <v>5.6380379999999999</v>
      </c>
      <c r="AP74">
        <v>1.7934000000000001</v>
      </c>
      <c r="AQ74">
        <v>22.302</v>
      </c>
      <c r="AR74">
        <v>31.897383000000001</v>
      </c>
      <c r="AS74">
        <v>0</v>
      </c>
      <c r="AT74">
        <v>14.9968</v>
      </c>
      <c r="AU74">
        <v>0</v>
      </c>
      <c r="AV74">
        <v>2.625</v>
      </c>
      <c r="AW74">
        <v>0</v>
      </c>
      <c r="AX74">
        <v>15.343999999999999</v>
      </c>
      <c r="AY74">
        <v>0</v>
      </c>
      <c r="AZ74">
        <v>0</v>
      </c>
      <c r="BA74">
        <f t="shared" si="1"/>
        <v>2596.338808</v>
      </c>
    </row>
    <row r="75" spans="1:53">
      <c r="A75" t="s">
        <v>117</v>
      </c>
      <c r="B75">
        <v>0</v>
      </c>
      <c r="C75">
        <v>0</v>
      </c>
      <c r="D75">
        <v>5.25</v>
      </c>
      <c r="E75">
        <v>0</v>
      </c>
      <c r="F75">
        <v>0</v>
      </c>
      <c r="G75">
        <v>0</v>
      </c>
      <c r="H75">
        <v>0</v>
      </c>
      <c r="I75">
        <v>18.632000000000001</v>
      </c>
      <c r="J75">
        <v>2.1920000000000002</v>
      </c>
      <c r="K75">
        <v>686.77995799999997</v>
      </c>
      <c r="L75">
        <v>435.435</v>
      </c>
      <c r="M75">
        <v>81</v>
      </c>
      <c r="N75">
        <v>118.125</v>
      </c>
      <c r="O75">
        <v>59.359499999999997</v>
      </c>
      <c r="P75">
        <v>119.25</v>
      </c>
      <c r="Q75">
        <v>19.414000000000001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14.113</v>
      </c>
      <c r="AF75">
        <v>8.8740000000000006</v>
      </c>
      <c r="AG75">
        <v>40.263599999999997</v>
      </c>
      <c r="AH75">
        <v>70.172700000000006</v>
      </c>
      <c r="AI75">
        <v>0</v>
      </c>
      <c r="AJ75">
        <v>0</v>
      </c>
      <c r="AK75">
        <v>51.648299999999999</v>
      </c>
      <c r="AL75">
        <v>34.86</v>
      </c>
      <c r="AM75">
        <v>15.836040000000001</v>
      </c>
      <c r="AN75">
        <v>0.93737000000000004</v>
      </c>
      <c r="AO75">
        <v>5.389608</v>
      </c>
      <c r="AP75">
        <v>1.7934000000000001</v>
      </c>
      <c r="AQ75">
        <v>22.302</v>
      </c>
      <c r="AR75">
        <v>31.897383000000001</v>
      </c>
      <c r="AS75">
        <v>0</v>
      </c>
      <c r="AT75">
        <v>14.9968</v>
      </c>
      <c r="AU75">
        <v>0</v>
      </c>
      <c r="AV75">
        <v>2.625</v>
      </c>
      <c r="AW75">
        <v>0</v>
      </c>
      <c r="AX75">
        <v>15.343999999999999</v>
      </c>
      <c r="AY75">
        <v>0</v>
      </c>
      <c r="AZ75">
        <v>0</v>
      </c>
      <c r="BA75">
        <f t="shared" si="1"/>
        <v>2596.0903779999999</v>
      </c>
    </row>
    <row r="76" spans="1:53">
      <c r="A76" t="s">
        <v>118</v>
      </c>
      <c r="B76">
        <v>0</v>
      </c>
      <c r="C76">
        <v>0</v>
      </c>
      <c r="D76">
        <v>5.25</v>
      </c>
      <c r="E76">
        <v>0</v>
      </c>
      <c r="F76">
        <v>0</v>
      </c>
      <c r="G76">
        <v>0</v>
      </c>
      <c r="H76">
        <v>0</v>
      </c>
      <c r="I76">
        <v>18.632000000000001</v>
      </c>
      <c r="J76">
        <v>2.1920000000000002</v>
      </c>
      <c r="K76">
        <v>686.77995799999997</v>
      </c>
      <c r="L76">
        <v>435.435</v>
      </c>
      <c r="M76">
        <v>81</v>
      </c>
      <c r="N76">
        <v>118.125</v>
      </c>
      <c r="O76">
        <v>59.359499999999997</v>
      </c>
      <c r="P76">
        <v>119.25</v>
      </c>
      <c r="Q76">
        <v>19.414000000000001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14.113</v>
      </c>
      <c r="AF76">
        <v>8.8740000000000006</v>
      </c>
      <c r="AG76">
        <v>40.263599999999997</v>
      </c>
      <c r="AH76">
        <v>93.563599999999994</v>
      </c>
      <c r="AI76">
        <v>2.5459999999999998</v>
      </c>
      <c r="AJ76">
        <v>0</v>
      </c>
      <c r="AK76">
        <v>51.648299999999999</v>
      </c>
      <c r="AL76">
        <v>34.86</v>
      </c>
      <c r="AM76">
        <v>15.836040000000001</v>
      </c>
      <c r="AN76">
        <v>0.93737000000000004</v>
      </c>
      <c r="AO76">
        <v>5.2334940000000003</v>
      </c>
      <c r="AP76">
        <v>1.7934000000000001</v>
      </c>
      <c r="AQ76">
        <v>22.302</v>
      </c>
      <c r="AR76">
        <v>31.897383000000001</v>
      </c>
      <c r="AS76">
        <v>0</v>
      </c>
      <c r="AT76">
        <v>14.9968</v>
      </c>
      <c r="AU76">
        <v>0</v>
      </c>
      <c r="AV76">
        <v>2.625</v>
      </c>
      <c r="AW76">
        <v>0</v>
      </c>
      <c r="AX76">
        <v>15.343999999999999</v>
      </c>
      <c r="AY76">
        <v>0</v>
      </c>
      <c r="AZ76">
        <v>0</v>
      </c>
      <c r="BA76">
        <f t="shared" si="1"/>
        <v>2635.301164</v>
      </c>
    </row>
    <row r="77" spans="1:53">
      <c r="A77" t="s">
        <v>119</v>
      </c>
      <c r="B77">
        <v>0</v>
      </c>
      <c r="C77">
        <v>0</v>
      </c>
      <c r="D77">
        <v>5.25</v>
      </c>
      <c r="E77">
        <v>0</v>
      </c>
      <c r="F77">
        <v>0</v>
      </c>
      <c r="G77">
        <v>0</v>
      </c>
      <c r="H77">
        <v>0</v>
      </c>
      <c r="I77">
        <v>18.632000000000001</v>
      </c>
      <c r="J77">
        <v>2.1920000000000002</v>
      </c>
      <c r="K77">
        <v>686.77995799999997</v>
      </c>
      <c r="L77">
        <v>435.435</v>
      </c>
      <c r="M77">
        <v>81</v>
      </c>
      <c r="N77">
        <v>118.125</v>
      </c>
      <c r="O77">
        <v>59.359499999999997</v>
      </c>
      <c r="P77">
        <v>119.25</v>
      </c>
      <c r="Q77">
        <v>19.414000000000001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6.4866999999999999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14.113</v>
      </c>
      <c r="AF77">
        <v>8.8740000000000006</v>
      </c>
      <c r="AG77">
        <v>40.263599999999997</v>
      </c>
      <c r="AH77">
        <v>93.563599999999994</v>
      </c>
      <c r="AI77">
        <v>3.819</v>
      </c>
      <c r="AJ77">
        <v>0</v>
      </c>
      <c r="AK77">
        <v>51.648299999999999</v>
      </c>
      <c r="AL77">
        <v>34.86</v>
      </c>
      <c r="AM77">
        <v>15.836040000000001</v>
      </c>
      <c r="AN77">
        <v>0.93737000000000004</v>
      </c>
      <c r="AO77">
        <v>5.2402559999999996</v>
      </c>
      <c r="AP77">
        <v>1.7934000000000001</v>
      </c>
      <c r="AQ77">
        <v>22.302</v>
      </c>
      <c r="AR77">
        <v>31.897383000000001</v>
      </c>
      <c r="AS77">
        <v>0</v>
      </c>
      <c r="AT77">
        <v>14.9968</v>
      </c>
      <c r="AU77">
        <v>0</v>
      </c>
      <c r="AV77">
        <v>2.625</v>
      </c>
      <c r="AW77">
        <v>0</v>
      </c>
      <c r="AX77">
        <v>15.343999999999999</v>
      </c>
      <c r="AY77">
        <v>0</v>
      </c>
      <c r="AZ77">
        <v>0</v>
      </c>
      <c r="BA77">
        <f t="shared" si="1"/>
        <v>2668.2790540000001</v>
      </c>
    </row>
    <row r="78" spans="1:53">
      <c r="A78" t="s">
        <v>120</v>
      </c>
      <c r="B78">
        <v>0</v>
      </c>
      <c r="C78">
        <v>0</v>
      </c>
      <c r="D78">
        <v>5.25</v>
      </c>
      <c r="E78">
        <v>0</v>
      </c>
      <c r="F78">
        <v>0</v>
      </c>
      <c r="G78">
        <v>0</v>
      </c>
      <c r="H78">
        <v>0</v>
      </c>
      <c r="I78">
        <v>18.632000000000001</v>
      </c>
      <c r="J78">
        <v>2.1920000000000002</v>
      </c>
      <c r="K78">
        <v>686.77995799999997</v>
      </c>
      <c r="L78">
        <v>435.435</v>
      </c>
      <c r="M78">
        <v>81</v>
      </c>
      <c r="N78">
        <v>118.125</v>
      </c>
      <c r="O78">
        <v>59.359499999999997</v>
      </c>
      <c r="P78">
        <v>119.25</v>
      </c>
      <c r="Q78">
        <v>19.414000000000001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8.8740000000000006</v>
      </c>
      <c r="AG78">
        <v>40.263599999999997</v>
      </c>
      <c r="AH78">
        <v>116.9545</v>
      </c>
      <c r="AI78">
        <v>5.0919999999999996</v>
      </c>
      <c r="AJ78">
        <v>0</v>
      </c>
      <c r="AK78">
        <v>51.648299999999999</v>
      </c>
      <c r="AL78">
        <v>34.86</v>
      </c>
      <c r="AM78">
        <v>15.836040000000001</v>
      </c>
      <c r="AN78">
        <v>0.93737000000000004</v>
      </c>
      <c r="AO78">
        <v>5.3799060000000001</v>
      </c>
      <c r="AP78">
        <v>1.7934000000000001</v>
      </c>
      <c r="AQ78">
        <v>22.302</v>
      </c>
      <c r="AR78">
        <v>31.897383000000001</v>
      </c>
      <c r="AS78">
        <v>0</v>
      </c>
      <c r="AT78">
        <v>14.9968</v>
      </c>
      <c r="AU78">
        <v>0</v>
      </c>
      <c r="AV78">
        <v>2.625</v>
      </c>
      <c r="AW78">
        <v>0</v>
      </c>
      <c r="AX78">
        <v>15.343999999999999</v>
      </c>
      <c r="AY78">
        <v>0</v>
      </c>
      <c r="AZ78">
        <v>0</v>
      </c>
      <c r="BA78">
        <f t="shared" si="1"/>
        <v>2743.0408600000001</v>
      </c>
    </row>
    <row r="79" spans="1:53">
      <c r="A79" t="s">
        <v>121</v>
      </c>
      <c r="B79">
        <v>0</v>
      </c>
      <c r="C79">
        <v>0</v>
      </c>
      <c r="D79">
        <v>5.25</v>
      </c>
      <c r="E79">
        <v>0</v>
      </c>
      <c r="F79">
        <v>0</v>
      </c>
      <c r="G79">
        <v>0</v>
      </c>
      <c r="H79">
        <v>0</v>
      </c>
      <c r="I79">
        <v>18.632000000000001</v>
      </c>
      <c r="J79">
        <v>2.1920000000000002</v>
      </c>
      <c r="K79">
        <v>686.77995799999997</v>
      </c>
      <c r="L79">
        <v>435.435</v>
      </c>
      <c r="M79">
        <v>81</v>
      </c>
      <c r="N79">
        <v>118.125</v>
      </c>
      <c r="O79">
        <v>59.359499999999997</v>
      </c>
      <c r="P79">
        <v>119.25</v>
      </c>
      <c r="Q79">
        <v>19.414000000000001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40.263599999999997</v>
      </c>
      <c r="AH79">
        <v>140.34540000000001</v>
      </c>
      <c r="AI79">
        <v>33.097999999999999</v>
      </c>
      <c r="AJ79">
        <v>0</v>
      </c>
      <c r="AK79">
        <v>51.648299999999999</v>
      </c>
      <c r="AL79">
        <v>46.48</v>
      </c>
      <c r="AM79">
        <v>15.836040000000001</v>
      </c>
      <c r="AN79">
        <v>0.93737000000000004</v>
      </c>
      <c r="AO79">
        <v>5.4087180000000004</v>
      </c>
      <c r="AP79">
        <v>1.7934000000000001</v>
      </c>
      <c r="AQ79">
        <v>33.453000000000003</v>
      </c>
      <c r="AR79">
        <v>31.897383000000001</v>
      </c>
      <c r="AS79">
        <v>0</v>
      </c>
      <c r="AT79">
        <v>14.9968</v>
      </c>
      <c r="AU79">
        <v>0</v>
      </c>
      <c r="AV79">
        <v>2.625</v>
      </c>
      <c r="AW79">
        <v>0</v>
      </c>
      <c r="AX79">
        <v>15.343999999999999</v>
      </c>
      <c r="AY79">
        <v>0</v>
      </c>
      <c r="AZ79">
        <v>0</v>
      </c>
      <c r="BA79">
        <f t="shared" si="1"/>
        <v>2844.4973719999998</v>
      </c>
    </row>
    <row r="80" spans="1:53">
      <c r="A80" t="s">
        <v>122</v>
      </c>
      <c r="B80">
        <v>0</v>
      </c>
      <c r="C80">
        <v>0</v>
      </c>
      <c r="D80">
        <v>5.25</v>
      </c>
      <c r="E80">
        <v>0</v>
      </c>
      <c r="F80">
        <v>0</v>
      </c>
      <c r="G80">
        <v>0</v>
      </c>
      <c r="H80">
        <v>0</v>
      </c>
      <c r="I80">
        <v>18.632000000000001</v>
      </c>
      <c r="J80">
        <v>2.1920000000000002</v>
      </c>
      <c r="K80">
        <v>686.77995799999997</v>
      </c>
      <c r="L80">
        <v>435.435</v>
      </c>
      <c r="M80">
        <v>81</v>
      </c>
      <c r="N80">
        <v>118.125</v>
      </c>
      <c r="O80">
        <v>59.359499999999997</v>
      </c>
      <c r="P80">
        <v>119.25</v>
      </c>
      <c r="Q80">
        <v>19.414000000000001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40.263599999999997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46.48</v>
      </c>
      <c r="AM80">
        <v>15.836040000000001</v>
      </c>
      <c r="AN80">
        <v>0.93737000000000004</v>
      </c>
      <c r="AO80">
        <v>5.5301400000000003</v>
      </c>
      <c r="AP80">
        <v>1.7934000000000001</v>
      </c>
      <c r="AQ80">
        <v>33.453000000000003</v>
      </c>
      <c r="AR80">
        <v>31.897383000000001</v>
      </c>
      <c r="AS80">
        <v>0</v>
      </c>
      <c r="AT80">
        <v>14.9968</v>
      </c>
      <c r="AU80">
        <v>0</v>
      </c>
      <c r="AV80">
        <v>2.625</v>
      </c>
      <c r="AW80">
        <v>0</v>
      </c>
      <c r="AX80">
        <v>15.343999999999999</v>
      </c>
      <c r="AY80">
        <v>0</v>
      </c>
      <c r="AZ80">
        <v>0</v>
      </c>
      <c r="BA80">
        <f t="shared" si="1"/>
        <v>2861.1677939999995</v>
      </c>
    </row>
    <row r="81" spans="1:53">
      <c r="A81" t="s">
        <v>123</v>
      </c>
      <c r="B81">
        <v>0</v>
      </c>
      <c r="C81">
        <v>0</v>
      </c>
      <c r="D81">
        <v>5.25</v>
      </c>
      <c r="E81">
        <v>0</v>
      </c>
      <c r="F81">
        <v>0</v>
      </c>
      <c r="G81">
        <v>0</v>
      </c>
      <c r="H81">
        <v>0</v>
      </c>
      <c r="I81">
        <v>18.632000000000001</v>
      </c>
      <c r="J81">
        <v>2.1920000000000002</v>
      </c>
      <c r="K81">
        <v>686.77995799999997</v>
      </c>
      <c r="L81">
        <v>435.435</v>
      </c>
      <c r="M81">
        <v>81</v>
      </c>
      <c r="N81">
        <v>118.125</v>
      </c>
      <c r="O81">
        <v>59.359499999999997</v>
      </c>
      <c r="P81">
        <v>119.25</v>
      </c>
      <c r="Q81">
        <v>19.414000000000001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40.263599999999997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46.48</v>
      </c>
      <c r="AM81">
        <v>15.836040000000001</v>
      </c>
      <c r="AN81">
        <v>0.93737000000000004</v>
      </c>
      <c r="AO81">
        <v>5.7853320000000004</v>
      </c>
      <c r="AP81">
        <v>1.7934000000000001</v>
      </c>
      <c r="AQ81">
        <v>33.453000000000003</v>
      </c>
      <c r="AR81">
        <v>31.897383000000001</v>
      </c>
      <c r="AS81">
        <v>0</v>
      </c>
      <c r="AT81">
        <v>14.9968</v>
      </c>
      <c r="AU81">
        <v>0</v>
      </c>
      <c r="AV81">
        <v>2.625</v>
      </c>
      <c r="AW81">
        <v>0</v>
      </c>
      <c r="AX81">
        <v>15.343999999999999</v>
      </c>
      <c r="AY81">
        <v>0</v>
      </c>
      <c r="AZ81">
        <v>0</v>
      </c>
      <c r="BA81">
        <f t="shared" si="1"/>
        <v>2861.4229859999996</v>
      </c>
    </row>
    <row r="82" spans="1:53">
      <c r="A82" t="s">
        <v>124</v>
      </c>
      <c r="B82">
        <v>0</v>
      </c>
      <c r="C82">
        <v>0</v>
      </c>
      <c r="D82">
        <v>5.25</v>
      </c>
      <c r="E82">
        <v>0</v>
      </c>
      <c r="F82">
        <v>0</v>
      </c>
      <c r="G82">
        <v>0</v>
      </c>
      <c r="H82">
        <v>0</v>
      </c>
      <c r="I82">
        <v>18.632000000000001</v>
      </c>
      <c r="J82">
        <v>2.1920000000000002</v>
      </c>
      <c r="K82">
        <v>686.77995799999997</v>
      </c>
      <c r="L82">
        <v>435.435</v>
      </c>
      <c r="M82">
        <v>81</v>
      </c>
      <c r="N82">
        <v>118.125</v>
      </c>
      <c r="O82">
        <v>59.359499999999997</v>
      </c>
      <c r="P82">
        <v>119.25</v>
      </c>
      <c r="Q82">
        <v>19.414000000000001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40.263599999999997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46.48</v>
      </c>
      <c r="AM82">
        <v>15.836040000000001</v>
      </c>
      <c r="AN82">
        <v>0.93737000000000004</v>
      </c>
      <c r="AO82">
        <v>5.9155740000000003</v>
      </c>
      <c r="AP82">
        <v>1.7934000000000001</v>
      </c>
      <c r="AQ82">
        <v>33.453000000000003</v>
      </c>
      <c r="AR82">
        <v>31.897383000000001</v>
      </c>
      <c r="AS82">
        <v>0</v>
      </c>
      <c r="AT82">
        <v>14.9968</v>
      </c>
      <c r="AU82">
        <v>0</v>
      </c>
      <c r="AV82">
        <v>2.625</v>
      </c>
      <c r="AW82">
        <v>0</v>
      </c>
      <c r="AX82">
        <v>15.343999999999999</v>
      </c>
      <c r="AY82">
        <v>0</v>
      </c>
      <c r="AZ82">
        <v>0</v>
      </c>
      <c r="BA82">
        <f t="shared" si="1"/>
        <v>2861.5532279999998</v>
      </c>
    </row>
    <row r="83" spans="1:53">
      <c r="A83" t="s">
        <v>125</v>
      </c>
      <c r="B83">
        <v>0</v>
      </c>
      <c r="C83">
        <v>0</v>
      </c>
      <c r="D83">
        <v>5.25</v>
      </c>
      <c r="E83">
        <v>0</v>
      </c>
      <c r="F83">
        <v>0</v>
      </c>
      <c r="G83">
        <v>0</v>
      </c>
      <c r="H83">
        <v>0</v>
      </c>
      <c r="I83">
        <v>18.632000000000001</v>
      </c>
      <c r="J83">
        <v>2.1920000000000002</v>
      </c>
      <c r="K83">
        <v>686.77995799999997</v>
      </c>
      <c r="L83">
        <v>435.435</v>
      </c>
      <c r="M83">
        <v>83</v>
      </c>
      <c r="N83">
        <v>118.125</v>
      </c>
      <c r="O83">
        <v>59.359499999999997</v>
      </c>
      <c r="P83">
        <v>119.25</v>
      </c>
      <c r="Q83">
        <v>19.414000000000001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40.263599999999997</v>
      </c>
      <c r="AH83">
        <v>140.34540000000001</v>
      </c>
      <c r="AI83">
        <v>33.097999999999999</v>
      </c>
      <c r="AJ83">
        <v>0</v>
      </c>
      <c r="AK83">
        <v>51.648299999999999</v>
      </c>
      <c r="AL83">
        <v>46.48</v>
      </c>
      <c r="AM83">
        <v>15.836040000000001</v>
      </c>
      <c r="AN83">
        <v>0.93737000000000004</v>
      </c>
      <c r="AO83">
        <v>5.9761379999999997</v>
      </c>
      <c r="AP83">
        <v>4.3554000000000004</v>
      </c>
      <c r="AQ83">
        <v>33.453000000000003</v>
      </c>
      <c r="AR83">
        <v>31.897383000000001</v>
      </c>
      <c r="AS83">
        <v>0</v>
      </c>
      <c r="AT83">
        <v>14.9968</v>
      </c>
      <c r="AU83">
        <v>0</v>
      </c>
      <c r="AV83">
        <v>2.625</v>
      </c>
      <c r="AW83">
        <v>0</v>
      </c>
      <c r="AX83">
        <v>15.343999999999999</v>
      </c>
      <c r="AY83">
        <v>0</v>
      </c>
      <c r="AZ83">
        <v>0</v>
      </c>
      <c r="BA83">
        <f t="shared" si="1"/>
        <v>2849.6267919999996</v>
      </c>
    </row>
    <row r="84" spans="1:53">
      <c r="A84" t="s">
        <v>126</v>
      </c>
      <c r="B84">
        <v>0</v>
      </c>
      <c r="C84">
        <v>0</v>
      </c>
      <c r="D84">
        <v>5.25</v>
      </c>
      <c r="E84">
        <v>0</v>
      </c>
      <c r="F84">
        <v>0</v>
      </c>
      <c r="G84">
        <v>0</v>
      </c>
      <c r="H84">
        <v>0</v>
      </c>
      <c r="I84">
        <v>18.632000000000001</v>
      </c>
      <c r="J84">
        <v>2.1920000000000002</v>
      </c>
      <c r="K84">
        <v>686.77995799999997</v>
      </c>
      <c r="L84">
        <v>435.435</v>
      </c>
      <c r="M84">
        <v>83</v>
      </c>
      <c r="N84">
        <v>118.125</v>
      </c>
      <c r="O84">
        <v>59.359499999999997</v>
      </c>
      <c r="P84">
        <v>119.25</v>
      </c>
      <c r="Q84">
        <v>19.414000000000001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40.263599999999997</v>
      </c>
      <c r="AH84">
        <v>140.34540000000001</v>
      </c>
      <c r="AI84">
        <v>33.097999999999999</v>
      </c>
      <c r="AJ84">
        <v>0</v>
      </c>
      <c r="AK84">
        <v>51.648299999999999</v>
      </c>
      <c r="AL84">
        <v>46.48</v>
      </c>
      <c r="AM84">
        <v>15.836040000000001</v>
      </c>
      <c r="AN84">
        <v>0.93737000000000004</v>
      </c>
      <c r="AO84">
        <v>6.5179799999999997</v>
      </c>
      <c r="AP84">
        <v>4.3554000000000004</v>
      </c>
      <c r="AQ84">
        <v>33.453000000000003</v>
      </c>
      <c r="AR84">
        <v>31.897383000000001</v>
      </c>
      <c r="AS84">
        <v>0</v>
      </c>
      <c r="AT84">
        <v>14.9968</v>
      </c>
      <c r="AU84">
        <v>0</v>
      </c>
      <c r="AV84">
        <v>2.625</v>
      </c>
      <c r="AW84">
        <v>0</v>
      </c>
      <c r="AX84">
        <v>15.343999999999999</v>
      </c>
      <c r="AY84">
        <v>0</v>
      </c>
      <c r="AZ84">
        <v>0</v>
      </c>
      <c r="BA84">
        <f t="shared" si="1"/>
        <v>2850.1686339999997</v>
      </c>
    </row>
    <row r="85" spans="1:53">
      <c r="A85" t="s">
        <v>127</v>
      </c>
      <c r="B85">
        <v>0</v>
      </c>
      <c r="C85">
        <v>0</v>
      </c>
      <c r="D85">
        <v>5.25</v>
      </c>
      <c r="E85">
        <v>0</v>
      </c>
      <c r="F85">
        <v>0</v>
      </c>
      <c r="G85">
        <v>0</v>
      </c>
      <c r="H85">
        <v>0</v>
      </c>
      <c r="I85">
        <v>18.632000000000001</v>
      </c>
      <c r="J85">
        <v>2.1920000000000002</v>
      </c>
      <c r="K85">
        <v>686.77995799999997</v>
      </c>
      <c r="L85">
        <v>435.435</v>
      </c>
      <c r="M85">
        <v>83</v>
      </c>
      <c r="N85">
        <v>118.125</v>
      </c>
      <c r="O85">
        <v>59.359499999999997</v>
      </c>
      <c r="P85">
        <v>125.58750000000001</v>
      </c>
      <c r="Q85">
        <v>19.414000000000001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40.263599999999997</v>
      </c>
      <c r="AH85">
        <v>140.34540000000001</v>
      </c>
      <c r="AI85">
        <v>5.0919999999999996</v>
      </c>
      <c r="AJ85">
        <v>0</v>
      </c>
      <c r="AK85">
        <v>51.648299999999999</v>
      </c>
      <c r="AL85">
        <v>46.48</v>
      </c>
      <c r="AM85">
        <v>15.836040000000001</v>
      </c>
      <c r="AN85">
        <v>0.93737000000000004</v>
      </c>
      <c r="AO85">
        <v>6.6302880000000002</v>
      </c>
      <c r="AP85">
        <v>3.7149000000000001</v>
      </c>
      <c r="AQ85">
        <v>33.453000000000003</v>
      </c>
      <c r="AR85">
        <v>31.897383000000001</v>
      </c>
      <c r="AS85">
        <v>0</v>
      </c>
      <c r="AT85">
        <v>14.9968</v>
      </c>
      <c r="AU85">
        <v>0</v>
      </c>
      <c r="AV85">
        <v>2.625</v>
      </c>
      <c r="AW85">
        <v>0</v>
      </c>
      <c r="AX85">
        <v>15.343999999999999</v>
      </c>
      <c r="AY85">
        <v>0</v>
      </c>
      <c r="AZ85">
        <v>0</v>
      </c>
      <c r="BA85">
        <f t="shared" si="1"/>
        <v>2827.9719420000001</v>
      </c>
    </row>
    <row r="86" spans="1:53">
      <c r="A86" t="s">
        <v>128</v>
      </c>
      <c r="B86">
        <v>0</v>
      </c>
      <c r="C86">
        <v>0</v>
      </c>
      <c r="D86">
        <v>5.25</v>
      </c>
      <c r="E86">
        <v>0</v>
      </c>
      <c r="F86">
        <v>0</v>
      </c>
      <c r="G86">
        <v>0</v>
      </c>
      <c r="H86">
        <v>0</v>
      </c>
      <c r="I86">
        <v>18.632000000000001</v>
      </c>
      <c r="J86">
        <v>2.1920000000000002</v>
      </c>
      <c r="K86">
        <v>686.77995799999997</v>
      </c>
      <c r="L86">
        <v>435.435</v>
      </c>
      <c r="M86">
        <v>83</v>
      </c>
      <c r="N86">
        <v>118.125</v>
      </c>
      <c r="O86">
        <v>59.359499999999997</v>
      </c>
      <c r="P86">
        <v>125.58750000000001</v>
      </c>
      <c r="Q86">
        <v>19.414000000000001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40.263599999999997</v>
      </c>
      <c r="AH86">
        <v>140.34540000000001</v>
      </c>
      <c r="AI86">
        <v>2.5459999999999998</v>
      </c>
      <c r="AJ86">
        <v>0</v>
      </c>
      <c r="AK86">
        <v>51.648299999999999</v>
      </c>
      <c r="AL86">
        <v>46.48</v>
      </c>
      <c r="AM86">
        <v>15.836040000000001</v>
      </c>
      <c r="AN86">
        <v>0.93737000000000004</v>
      </c>
      <c r="AO86">
        <v>6.8625480000000003</v>
      </c>
      <c r="AP86">
        <v>3.7149000000000001</v>
      </c>
      <c r="AQ86">
        <v>33.453000000000003</v>
      </c>
      <c r="AR86">
        <v>31.897383000000001</v>
      </c>
      <c r="AS86">
        <v>0</v>
      </c>
      <c r="AT86">
        <v>14.9968</v>
      </c>
      <c r="AU86">
        <v>0</v>
      </c>
      <c r="AV86">
        <v>2.625</v>
      </c>
      <c r="AW86">
        <v>0</v>
      </c>
      <c r="AX86">
        <v>15.343999999999999</v>
      </c>
      <c r="AY86">
        <v>0</v>
      </c>
      <c r="AZ86">
        <v>0</v>
      </c>
      <c r="BA86">
        <f t="shared" si="1"/>
        <v>2825.6582020000001</v>
      </c>
    </row>
    <row r="87" spans="1:53">
      <c r="A87" t="s">
        <v>129</v>
      </c>
      <c r="B87">
        <v>0</v>
      </c>
      <c r="C87">
        <v>0</v>
      </c>
      <c r="D87">
        <v>5.25</v>
      </c>
      <c r="E87">
        <v>0</v>
      </c>
      <c r="F87">
        <v>0</v>
      </c>
      <c r="G87">
        <v>0</v>
      </c>
      <c r="H87">
        <v>0</v>
      </c>
      <c r="I87">
        <v>18.632000000000001</v>
      </c>
      <c r="J87">
        <v>2.1920000000000002</v>
      </c>
      <c r="K87">
        <v>686.77995799999997</v>
      </c>
      <c r="L87">
        <v>435.435</v>
      </c>
      <c r="M87">
        <v>83</v>
      </c>
      <c r="N87">
        <v>118.125</v>
      </c>
      <c r="O87">
        <v>59.359499999999997</v>
      </c>
      <c r="P87">
        <v>125.58750000000001</v>
      </c>
      <c r="Q87">
        <v>19.414000000000001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32.844799999999999</v>
      </c>
      <c r="AF87">
        <v>18.734000000000002</v>
      </c>
      <c r="AG87">
        <v>40.263599999999997</v>
      </c>
      <c r="AH87">
        <v>116.9545</v>
      </c>
      <c r="AI87">
        <v>0</v>
      </c>
      <c r="AJ87">
        <v>0</v>
      </c>
      <c r="AK87">
        <v>51.648299999999999</v>
      </c>
      <c r="AL87">
        <v>34.86</v>
      </c>
      <c r="AM87">
        <v>15.836040000000001</v>
      </c>
      <c r="AN87">
        <v>0.93737000000000004</v>
      </c>
      <c r="AO87">
        <v>6.9904380000000002</v>
      </c>
      <c r="AP87">
        <v>3.7149000000000001</v>
      </c>
      <c r="AQ87">
        <v>33.453000000000003</v>
      </c>
      <c r="AR87">
        <v>31.897383000000001</v>
      </c>
      <c r="AS87">
        <v>0</v>
      </c>
      <c r="AT87">
        <v>14.9968</v>
      </c>
      <c r="AU87">
        <v>0</v>
      </c>
      <c r="AV87">
        <v>2.625</v>
      </c>
      <c r="AW87">
        <v>0</v>
      </c>
      <c r="AX87">
        <v>15.343999999999999</v>
      </c>
      <c r="AY87">
        <v>0</v>
      </c>
      <c r="AZ87">
        <v>0</v>
      </c>
      <c r="BA87">
        <f t="shared" si="1"/>
        <v>2754.2376359999989</v>
      </c>
    </row>
    <row r="88" spans="1:53">
      <c r="A88" t="s">
        <v>130</v>
      </c>
      <c r="B88">
        <v>0</v>
      </c>
      <c r="C88">
        <v>0</v>
      </c>
      <c r="D88">
        <v>5.25</v>
      </c>
      <c r="E88">
        <v>0</v>
      </c>
      <c r="F88">
        <v>0</v>
      </c>
      <c r="G88">
        <v>0</v>
      </c>
      <c r="H88">
        <v>0</v>
      </c>
      <c r="I88">
        <v>18.632000000000001</v>
      </c>
      <c r="J88">
        <v>2.1920000000000002</v>
      </c>
      <c r="K88">
        <v>686.77995799999997</v>
      </c>
      <c r="L88">
        <v>435.435</v>
      </c>
      <c r="M88">
        <v>83</v>
      </c>
      <c r="N88">
        <v>118.125</v>
      </c>
      <c r="O88">
        <v>59.359499999999997</v>
      </c>
      <c r="P88">
        <v>125.58750000000001</v>
      </c>
      <c r="Q88">
        <v>19.414000000000001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40.263599999999997</v>
      </c>
      <c r="AH88">
        <v>116.9545</v>
      </c>
      <c r="AI88">
        <v>0</v>
      </c>
      <c r="AJ88">
        <v>0</v>
      </c>
      <c r="AK88">
        <v>51.648299999999999</v>
      </c>
      <c r="AL88">
        <v>34.86</v>
      </c>
      <c r="AM88">
        <v>15.836040000000001</v>
      </c>
      <c r="AN88">
        <v>0.93737000000000004</v>
      </c>
      <c r="AO88">
        <v>7.0618800000000004</v>
      </c>
      <c r="AP88">
        <v>3.7149000000000001</v>
      </c>
      <c r="AQ88">
        <v>33.453000000000003</v>
      </c>
      <c r="AR88">
        <v>31.897383000000001</v>
      </c>
      <c r="AS88">
        <v>0</v>
      </c>
      <c r="AT88">
        <v>14.9968</v>
      </c>
      <c r="AU88">
        <v>0</v>
      </c>
      <c r="AV88">
        <v>2.625</v>
      </c>
      <c r="AW88">
        <v>0</v>
      </c>
      <c r="AX88">
        <v>15.343999999999999</v>
      </c>
      <c r="AY88">
        <v>0</v>
      </c>
      <c r="AZ88">
        <v>0</v>
      </c>
      <c r="BA88">
        <f t="shared" si="1"/>
        <v>2754.3090779999993</v>
      </c>
    </row>
    <row r="89" spans="1:53">
      <c r="A89" t="s">
        <v>131</v>
      </c>
      <c r="B89">
        <v>0</v>
      </c>
      <c r="C89">
        <v>0</v>
      </c>
      <c r="D89">
        <v>5.25</v>
      </c>
      <c r="E89">
        <v>0</v>
      </c>
      <c r="F89">
        <v>0</v>
      </c>
      <c r="G89">
        <v>0</v>
      </c>
      <c r="H89">
        <v>0</v>
      </c>
      <c r="I89">
        <v>18.632000000000001</v>
      </c>
      <c r="J89">
        <v>2.1920000000000002</v>
      </c>
      <c r="K89">
        <v>686.77995799999997</v>
      </c>
      <c r="L89">
        <v>435.435</v>
      </c>
      <c r="M89">
        <v>83</v>
      </c>
      <c r="N89">
        <v>118.125</v>
      </c>
      <c r="O89">
        <v>59.359499999999997</v>
      </c>
      <c r="P89">
        <v>125.58750000000001</v>
      </c>
      <c r="Q89">
        <v>19.414000000000001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40.263599999999997</v>
      </c>
      <c r="AH89">
        <v>116.9545</v>
      </c>
      <c r="AI89">
        <v>0</v>
      </c>
      <c r="AJ89">
        <v>0</v>
      </c>
      <c r="AK89">
        <v>51.648299999999999</v>
      </c>
      <c r="AL89">
        <v>34.86</v>
      </c>
      <c r="AM89">
        <v>15.836040000000001</v>
      </c>
      <c r="AN89">
        <v>0.93737000000000004</v>
      </c>
      <c r="AO89">
        <v>7.1400839999999999</v>
      </c>
      <c r="AP89">
        <v>1.7934000000000001</v>
      </c>
      <c r="AQ89">
        <v>33.453000000000003</v>
      </c>
      <c r="AR89">
        <v>31.897383000000001</v>
      </c>
      <c r="AS89">
        <v>0</v>
      </c>
      <c r="AT89">
        <v>14.9968</v>
      </c>
      <c r="AU89">
        <v>0</v>
      </c>
      <c r="AV89">
        <v>2.625</v>
      </c>
      <c r="AW89">
        <v>0</v>
      </c>
      <c r="AX89">
        <v>15.343999999999999</v>
      </c>
      <c r="AY89">
        <v>0</v>
      </c>
      <c r="AZ89">
        <v>0</v>
      </c>
      <c r="BA89">
        <f t="shared" si="1"/>
        <v>2752.4657819999993</v>
      </c>
    </row>
    <row r="90" spans="1:53">
      <c r="A90" t="s">
        <v>132</v>
      </c>
      <c r="B90">
        <v>0</v>
      </c>
      <c r="C90">
        <v>0</v>
      </c>
      <c r="D90">
        <v>5.25</v>
      </c>
      <c r="E90">
        <v>0</v>
      </c>
      <c r="F90">
        <v>0</v>
      </c>
      <c r="G90">
        <v>0</v>
      </c>
      <c r="H90">
        <v>0</v>
      </c>
      <c r="I90">
        <v>19.728000000000002</v>
      </c>
      <c r="J90">
        <v>2.1920000000000002</v>
      </c>
      <c r="K90">
        <v>686.77995799999997</v>
      </c>
      <c r="L90">
        <v>435.435</v>
      </c>
      <c r="M90">
        <v>83</v>
      </c>
      <c r="N90">
        <v>118.125</v>
      </c>
      <c r="O90">
        <v>59.359499999999997</v>
      </c>
      <c r="P90">
        <v>125.58750000000001</v>
      </c>
      <c r="Q90">
        <v>19.414000000000001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40.263599999999997</v>
      </c>
      <c r="AH90">
        <v>116.9545</v>
      </c>
      <c r="AI90">
        <v>0</v>
      </c>
      <c r="AJ90">
        <v>0</v>
      </c>
      <c r="AK90">
        <v>51.648299999999999</v>
      </c>
      <c r="AL90">
        <v>34.86</v>
      </c>
      <c r="AM90">
        <v>15.836040000000001</v>
      </c>
      <c r="AN90">
        <v>0.93737000000000004</v>
      </c>
      <c r="AO90">
        <v>7.3776359999999999</v>
      </c>
      <c r="AP90">
        <v>1.7934000000000001</v>
      </c>
      <c r="AQ90">
        <v>33.453000000000003</v>
      </c>
      <c r="AR90">
        <v>31.897383000000001</v>
      </c>
      <c r="AS90">
        <v>0</v>
      </c>
      <c r="AT90">
        <v>14.9968</v>
      </c>
      <c r="AU90">
        <v>0</v>
      </c>
      <c r="AV90">
        <v>2.625</v>
      </c>
      <c r="AW90">
        <v>0</v>
      </c>
      <c r="AX90">
        <v>15.343999999999999</v>
      </c>
      <c r="AY90">
        <v>0</v>
      </c>
      <c r="AZ90">
        <v>0</v>
      </c>
      <c r="BA90">
        <f t="shared" si="1"/>
        <v>2753.7993339999998</v>
      </c>
    </row>
    <row r="91" spans="1:53">
      <c r="A91" t="s">
        <v>133</v>
      </c>
      <c r="B91">
        <v>0</v>
      </c>
      <c r="C91">
        <v>0</v>
      </c>
      <c r="D91">
        <v>5.25</v>
      </c>
      <c r="E91">
        <v>0</v>
      </c>
      <c r="F91">
        <v>0</v>
      </c>
      <c r="G91">
        <v>0</v>
      </c>
      <c r="H91">
        <v>0</v>
      </c>
      <c r="I91">
        <v>19.728000000000002</v>
      </c>
      <c r="J91">
        <v>2.1920000000000002</v>
      </c>
      <c r="K91">
        <v>686.77995799999997</v>
      </c>
      <c r="L91">
        <v>435.435</v>
      </c>
      <c r="M91">
        <v>86</v>
      </c>
      <c r="N91">
        <v>118.125</v>
      </c>
      <c r="O91">
        <v>59.359499999999997</v>
      </c>
      <c r="P91">
        <v>125.58750000000001</v>
      </c>
      <c r="Q91">
        <v>20.556000000000001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40.263599999999997</v>
      </c>
      <c r="AH91">
        <v>140.34540000000001</v>
      </c>
      <c r="AI91">
        <v>0</v>
      </c>
      <c r="AJ91">
        <v>0</v>
      </c>
      <c r="AK91">
        <v>51.648299999999999</v>
      </c>
      <c r="AL91">
        <v>34.86</v>
      </c>
      <c r="AM91">
        <v>15.836040000000001</v>
      </c>
      <c r="AN91">
        <v>0.93737000000000004</v>
      </c>
      <c r="AO91">
        <v>7.3705800000000004</v>
      </c>
      <c r="AP91">
        <v>1.7934000000000001</v>
      </c>
      <c r="AQ91">
        <v>33.453000000000003</v>
      </c>
      <c r="AR91">
        <v>31.897383000000001</v>
      </c>
      <c r="AS91">
        <v>0</v>
      </c>
      <c r="AT91">
        <v>14.9968</v>
      </c>
      <c r="AU91">
        <v>0</v>
      </c>
      <c r="AV91">
        <v>2.625</v>
      </c>
      <c r="AW91">
        <v>0</v>
      </c>
      <c r="AX91">
        <v>15.343999999999999</v>
      </c>
      <c r="AY91">
        <v>0</v>
      </c>
      <c r="AZ91">
        <v>0</v>
      </c>
      <c r="BA91">
        <f t="shared" si="1"/>
        <v>2815.3167340000005</v>
      </c>
    </row>
    <row r="92" spans="1:53">
      <c r="A92" t="s">
        <v>134</v>
      </c>
      <c r="B92">
        <v>0</v>
      </c>
      <c r="C92">
        <v>0</v>
      </c>
      <c r="D92">
        <v>5.25</v>
      </c>
      <c r="E92">
        <v>0</v>
      </c>
      <c r="F92">
        <v>0</v>
      </c>
      <c r="G92">
        <v>0</v>
      </c>
      <c r="H92">
        <v>0</v>
      </c>
      <c r="I92">
        <v>19.728000000000002</v>
      </c>
      <c r="J92">
        <v>2.1920000000000002</v>
      </c>
      <c r="K92">
        <v>686.77995799999997</v>
      </c>
      <c r="L92">
        <v>435.435</v>
      </c>
      <c r="M92">
        <v>86</v>
      </c>
      <c r="N92">
        <v>118.125</v>
      </c>
      <c r="O92">
        <v>59.359499999999997</v>
      </c>
      <c r="P92">
        <v>125.58750000000001</v>
      </c>
      <c r="Q92">
        <v>20.556000000000001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40.263599999999997</v>
      </c>
      <c r="AH92">
        <v>140.34540000000001</v>
      </c>
      <c r="AI92">
        <v>0</v>
      </c>
      <c r="AJ92">
        <v>0</v>
      </c>
      <c r="AK92">
        <v>51.648299999999999</v>
      </c>
      <c r="AL92">
        <v>34.86</v>
      </c>
      <c r="AM92">
        <v>15.836040000000001</v>
      </c>
      <c r="AN92">
        <v>0.93737000000000004</v>
      </c>
      <c r="AO92">
        <v>7.4969999999999999</v>
      </c>
      <c r="AP92">
        <v>1.7934000000000001</v>
      </c>
      <c r="AQ92">
        <v>33.453000000000003</v>
      </c>
      <c r="AR92">
        <v>31.897383000000001</v>
      </c>
      <c r="AS92">
        <v>0</v>
      </c>
      <c r="AT92">
        <v>14.9968</v>
      </c>
      <c r="AU92">
        <v>0</v>
      </c>
      <c r="AV92">
        <v>2.625</v>
      </c>
      <c r="AW92">
        <v>0</v>
      </c>
      <c r="AX92">
        <v>15.343999999999999</v>
      </c>
      <c r="AY92">
        <v>0</v>
      </c>
      <c r="AZ92">
        <v>0</v>
      </c>
      <c r="BA92">
        <f t="shared" si="1"/>
        <v>2815.4431540000005</v>
      </c>
    </row>
    <row r="93" spans="1:53">
      <c r="A93" t="s">
        <v>135</v>
      </c>
      <c r="B93">
        <v>0</v>
      </c>
      <c r="C93">
        <v>0</v>
      </c>
      <c r="D93">
        <v>5.25</v>
      </c>
      <c r="E93">
        <v>0</v>
      </c>
      <c r="F93">
        <v>0</v>
      </c>
      <c r="G93">
        <v>0</v>
      </c>
      <c r="H93">
        <v>0</v>
      </c>
      <c r="I93">
        <v>19.728000000000002</v>
      </c>
      <c r="J93">
        <v>1.0960000000000001</v>
      </c>
      <c r="K93">
        <v>686.77995799999997</v>
      </c>
      <c r="L93">
        <v>435.435</v>
      </c>
      <c r="M93">
        <v>86</v>
      </c>
      <c r="N93">
        <v>118.125</v>
      </c>
      <c r="O93">
        <v>59.359499999999997</v>
      </c>
      <c r="P93">
        <v>125.58750000000001</v>
      </c>
      <c r="Q93">
        <v>20.556000000000001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40.263599999999997</v>
      </c>
      <c r="AH93">
        <v>140.34540000000001</v>
      </c>
      <c r="AI93">
        <v>0</v>
      </c>
      <c r="AJ93">
        <v>0</v>
      </c>
      <c r="AK93">
        <v>51.648299999999999</v>
      </c>
      <c r="AL93">
        <v>34.86</v>
      </c>
      <c r="AM93">
        <v>15.836040000000001</v>
      </c>
      <c r="AN93">
        <v>0.93737000000000004</v>
      </c>
      <c r="AO93">
        <v>7.5860820000000002</v>
      </c>
      <c r="AP93">
        <v>1.7934000000000001</v>
      </c>
      <c r="AQ93">
        <v>33.453000000000003</v>
      </c>
      <c r="AR93">
        <v>31.897383000000001</v>
      </c>
      <c r="AS93">
        <v>0</v>
      </c>
      <c r="AT93">
        <v>14.9968</v>
      </c>
      <c r="AU93">
        <v>0</v>
      </c>
      <c r="AV93">
        <v>2.625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2815.532236</v>
      </c>
    </row>
    <row r="94" spans="1:53">
      <c r="A94" t="s">
        <v>136</v>
      </c>
      <c r="B94">
        <v>0</v>
      </c>
      <c r="C94">
        <v>0</v>
      </c>
      <c r="D94">
        <v>5.25</v>
      </c>
      <c r="E94">
        <v>0</v>
      </c>
      <c r="F94">
        <v>0</v>
      </c>
      <c r="G94">
        <v>0</v>
      </c>
      <c r="H94">
        <v>0</v>
      </c>
      <c r="I94">
        <v>19.728000000000002</v>
      </c>
      <c r="J94">
        <v>1.0960000000000001</v>
      </c>
      <c r="K94">
        <v>686.77995799999997</v>
      </c>
      <c r="L94">
        <v>435.435</v>
      </c>
      <c r="M94">
        <v>86</v>
      </c>
      <c r="N94">
        <v>118.125</v>
      </c>
      <c r="O94">
        <v>59.359499999999997</v>
      </c>
      <c r="P94">
        <v>125.58750000000001</v>
      </c>
      <c r="Q94">
        <v>20.556000000000001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40.263599999999997</v>
      </c>
      <c r="AH94">
        <v>140.34540000000001</v>
      </c>
      <c r="AI94">
        <v>0</v>
      </c>
      <c r="AJ94">
        <v>0</v>
      </c>
      <c r="AK94">
        <v>51.648299999999999</v>
      </c>
      <c r="AL94">
        <v>34.86</v>
      </c>
      <c r="AM94">
        <v>15.836040000000001</v>
      </c>
      <c r="AN94">
        <v>0.93737000000000004</v>
      </c>
      <c r="AO94">
        <v>7.6881000000000004</v>
      </c>
      <c r="AP94">
        <v>1.7934000000000001</v>
      </c>
      <c r="AQ94">
        <v>33.453000000000003</v>
      </c>
      <c r="AR94">
        <v>31.897383000000001</v>
      </c>
      <c r="AS94">
        <v>0</v>
      </c>
      <c r="AT94">
        <v>14.9968</v>
      </c>
      <c r="AU94">
        <v>0</v>
      </c>
      <c r="AV94">
        <v>2.625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2815.6342540000001</v>
      </c>
    </row>
    <row r="95" spans="1:53">
      <c r="A95" t="s">
        <v>137</v>
      </c>
      <c r="B95">
        <v>0</v>
      </c>
      <c r="C95">
        <v>0</v>
      </c>
      <c r="D95">
        <v>5.25</v>
      </c>
      <c r="E95">
        <v>0</v>
      </c>
      <c r="F95">
        <v>0</v>
      </c>
      <c r="G95">
        <v>0</v>
      </c>
      <c r="H95">
        <v>0</v>
      </c>
      <c r="I95">
        <v>19.728000000000002</v>
      </c>
      <c r="J95">
        <v>1.0960000000000001</v>
      </c>
      <c r="K95">
        <v>686.77995799999997</v>
      </c>
      <c r="L95">
        <v>435.435</v>
      </c>
      <c r="M95">
        <v>86</v>
      </c>
      <c r="N95">
        <v>118.125</v>
      </c>
      <c r="O95">
        <v>59.359499999999997</v>
      </c>
      <c r="P95">
        <v>125.58750000000001</v>
      </c>
      <c r="Q95">
        <v>20.556000000000001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41.055999999999997</v>
      </c>
      <c r="AF95">
        <v>8.8740000000000006</v>
      </c>
      <c r="AG95">
        <v>40.263599999999997</v>
      </c>
      <c r="AH95">
        <v>116.9545</v>
      </c>
      <c r="AI95">
        <v>0</v>
      </c>
      <c r="AJ95">
        <v>0</v>
      </c>
      <c r="AK95">
        <v>51.648299999999999</v>
      </c>
      <c r="AL95">
        <v>34.86</v>
      </c>
      <c r="AM95">
        <v>15.836040000000001</v>
      </c>
      <c r="AN95">
        <v>0.93737000000000004</v>
      </c>
      <c r="AO95">
        <v>7.6939799999999998</v>
      </c>
      <c r="AP95">
        <v>1.7934000000000001</v>
      </c>
      <c r="AQ95">
        <v>33.453000000000003</v>
      </c>
      <c r="AR95">
        <v>31.897383000000001</v>
      </c>
      <c r="AS95">
        <v>0</v>
      </c>
      <c r="AT95">
        <v>14.9968</v>
      </c>
      <c r="AU95">
        <v>0</v>
      </c>
      <c r="AV95">
        <v>2.625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2756.608878</v>
      </c>
    </row>
    <row r="96" spans="1:53">
      <c r="A96" t="s">
        <v>138</v>
      </c>
      <c r="B96">
        <v>0</v>
      </c>
      <c r="C96">
        <v>0</v>
      </c>
      <c r="D96">
        <v>5.25</v>
      </c>
      <c r="E96">
        <v>0</v>
      </c>
      <c r="F96">
        <v>0</v>
      </c>
      <c r="G96">
        <v>0</v>
      </c>
      <c r="H96">
        <v>0</v>
      </c>
      <c r="I96">
        <v>19.728000000000002</v>
      </c>
      <c r="J96">
        <v>1.0960000000000001</v>
      </c>
      <c r="K96">
        <v>686.77995799999997</v>
      </c>
      <c r="L96">
        <v>435.435</v>
      </c>
      <c r="M96">
        <v>86</v>
      </c>
      <c r="N96">
        <v>118.125</v>
      </c>
      <c r="O96">
        <v>59.359499999999997</v>
      </c>
      <c r="P96">
        <v>125.58750000000001</v>
      </c>
      <c r="Q96">
        <v>20.556000000000001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27.408107999999999</v>
      </c>
      <c r="AE96">
        <v>41.055999999999997</v>
      </c>
      <c r="AF96">
        <v>8.8740000000000006</v>
      </c>
      <c r="AG96">
        <v>40.263599999999997</v>
      </c>
      <c r="AH96">
        <v>103.9806</v>
      </c>
      <c r="AI96">
        <v>0</v>
      </c>
      <c r="AJ96">
        <v>0</v>
      </c>
      <c r="AK96">
        <v>51.648299999999999</v>
      </c>
      <c r="AL96">
        <v>34.86</v>
      </c>
      <c r="AM96">
        <v>15.836040000000001</v>
      </c>
      <c r="AN96">
        <v>0.93737000000000004</v>
      </c>
      <c r="AO96">
        <v>7.685454</v>
      </c>
      <c r="AP96">
        <v>1.7934000000000001</v>
      </c>
      <c r="AQ96">
        <v>33.453000000000003</v>
      </c>
      <c r="AR96">
        <v>31.897383000000001</v>
      </c>
      <c r="AS96">
        <v>0</v>
      </c>
      <c r="AT96">
        <v>14.9968</v>
      </c>
      <c r="AU96">
        <v>0</v>
      </c>
      <c r="AV96">
        <v>2.625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2743.626452</v>
      </c>
    </row>
    <row r="97" spans="1:53">
      <c r="A97" t="s">
        <v>139</v>
      </c>
      <c r="B97">
        <v>0</v>
      </c>
      <c r="C97">
        <v>0</v>
      </c>
      <c r="D97">
        <v>5.25</v>
      </c>
      <c r="E97">
        <v>0</v>
      </c>
      <c r="F97">
        <v>0</v>
      </c>
      <c r="G97">
        <v>0</v>
      </c>
      <c r="H97">
        <v>0</v>
      </c>
      <c r="I97">
        <v>19.728000000000002</v>
      </c>
      <c r="J97">
        <v>1.0960000000000001</v>
      </c>
      <c r="K97">
        <v>686.77995799999997</v>
      </c>
      <c r="L97">
        <v>435.435</v>
      </c>
      <c r="M97">
        <v>86</v>
      </c>
      <c r="N97">
        <v>118.125</v>
      </c>
      <c r="O97">
        <v>59.359499999999997</v>
      </c>
      <c r="P97">
        <v>125.58750000000001</v>
      </c>
      <c r="Q97">
        <v>20.556000000000001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27.408107999999999</v>
      </c>
      <c r="AE97">
        <v>41.055999999999997</v>
      </c>
      <c r="AF97">
        <v>8.8740000000000006</v>
      </c>
      <c r="AG97">
        <v>40.263599999999997</v>
      </c>
      <c r="AH97">
        <v>93.563599999999994</v>
      </c>
      <c r="AI97">
        <v>0</v>
      </c>
      <c r="AJ97">
        <v>0</v>
      </c>
      <c r="AK97">
        <v>51.648299999999999</v>
      </c>
      <c r="AL97">
        <v>34.86</v>
      </c>
      <c r="AM97">
        <v>15.836040000000001</v>
      </c>
      <c r="AN97">
        <v>0.93737000000000004</v>
      </c>
      <c r="AO97">
        <v>7.7286720000000004</v>
      </c>
      <c r="AP97">
        <v>1.7934000000000001</v>
      </c>
      <c r="AQ97">
        <v>33.453000000000003</v>
      </c>
      <c r="AR97">
        <v>31.897383000000001</v>
      </c>
      <c r="AS97">
        <v>0</v>
      </c>
      <c r="AT97">
        <v>14.9968</v>
      </c>
      <c r="AU97">
        <v>0</v>
      </c>
      <c r="AV97">
        <v>2.625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2733.2526700000003</v>
      </c>
    </row>
    <row r="98" spans="1:53">
      <c r="A98" t="s">
        <v>140</v>
      </c>
      <c r="B98">
        <v>0</v>
      </c>
      <c r="C98">
        <v>0</v>
      </c>
      <c r="D98">
        <v>5.25</v>
      </c>
      <c r="E98">
        <v>0</v>
      </c>
      <c r="F98">
        <v>0</v>
      </c>
      <c r="G98">
        <v>0</v>
      </c>
      <c r="H98">
        <v>0</v>
      </c>
      <c r="I98">
        <v>19.728000000000002</v>
      </c>
      <c r="J98">
        <v>1.0960000000000001</v>
      </c>
      <c r="K98">
        <v>686.77995799999997</v>
      </c>
      <c r="L98">
        <v>435.435</v>
      </c>
      <c r="M98">
        <v>86</v>
      </c>
      <c r="N98">
        <v>118.125</v>
      </c>
      <c r="O98">
        <v>59.359499999999997</v>
      </c>
      <c r="P98">
        <v>125.58750000000001</v>
      </c>
      <c r="Q98">
        <v>20.556000000000001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27.408107999999999</v>
      </c>
      <c r="AE98">
        <v>41.055999999999997</v>
      </c>
      <c r="AF98">
        <v>8.8740000000000006</v>
      </c>
      <c r="AG98">
        <v>40.263599999999997</v>
      </c>
      <c r="AH98">
        <v>70.172700000000006</v>
      </c>
      <c r="AI98">
        <v>0</v>
      </c>
      <c r="AJ98">
        <v>0</v>
      </c>
      <c r="AK98">
        <v>51.648299999999999</v>
      </c>
      <c r="AL98">
        <v>34.86</v>
      </c>
      <c r="AM98">
        <v>15.836040000000001</v>
      </c>
      <c r="AN98">
        <v>0.93737000000000004</v>
      </c>
      <c r="AO98">
        <v>7.7313179999999999</v>
      </c>
      <c r="AP98">
        <v>1.7934000000000001</v>
      </c>
      <c r="AQ98">
        <v>33.453000000000003</v>
      </c>
      <c r="AR98">
        <v>31.897383000000001</v>
      </c>
      <c r="AS98">
        <v>0</v>
      </c>
      <c r="AT98">
        <v>14.9968</v>
      </c>
      <c r="AU98">
        <v>0</v>
      </c>
      <c r="AV98">
        <v>2.625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2709.8644160000003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0.10394999999999999</v>
      </c>
      <c r="E99">
        <f t="shared" si="2"/>
        <v>0</v>
      </c>
      <c r="F99">
        <f t="shared" si="2"/>
        <v>6.7332000000000003E-2</v>
      </c>
      <c r="G99">
        <f t="shared" si="2"/>
        <v>8.9052000000000062E-2</v>
      </c>
      <c r="H99">
        <f t="shared" si="2"/>
        <v>0</v>
      </c>
      <c r="I99">
        <f t="shared" si="2"/>
        <v>0.43648200000000048</v>
      </c>
      <c r="J99">
        <f t="shared" si="2"/>
        <v>6.4116000000000145E-2</v>
      </c>
      <c r="K99">
        <f t="shared" si="2"/>
        <v>16.482718991999985</v>
      </c>
      <c r="L99">
        <f t="shared" si="2"/>
        <v>10.450439999999999</v>
      </c>
      <c r="M99">
        <f t="shared" si="2"/>
        <v>1.9590000000000001</v>
      </c>
      <c r="N99">
        <f t="shared" si="2"/>
        <v>2.835</v>
      </c>
      <c r="O99">
        <f t="shared" si="2"/>
        <v>1.4246279999999973</v>
      </c>
      <c r="P99">
        <f t="shared" si="2"/>
        <v>2.8770562499999985</v>
      </c>
      <c r="Q99">
        <f t="shared" si="2"/>
        <v>0.48934699999999953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2.9458870199999962</v>
      </c>
      <c r="X99">
        <f t="shared" si="2"/>
        <v>0</v>
      </c>
      <c r="Y99">
        <f t="shared" si="2"/>
        <v>0</v>
      </c>
      <c r="Z99">
        <f t="shared" si="2"/>
        <v>0.31625027500000025</v>
      </c>
      <c r="AA99">
        <f t="shared" si="2"/>
        <v>0.52929920999999958</v>
      </c>
      <c r="AB99">
        <f t="shared" si="2"/>
        <v>0.60701487499999951</v>
      </c>
      <c r="AC99">
        <f t="shared" si="2"/>
        <v>0.44285859399999911</v>
      </c>
      <c r="AD99">
        <f t="shared" si="2"/>
        <v>0.41991948000000057</v>
      </c>
      <c r="AE99">
        <f t="shared" si="2"/>
        <v>0.90725420500000054</v>
      </c>
      <c r="AF99">
        <f t="shared" si="2"/>
        <v>0.28495400000000037</v>
      </c>
      <c r="AG99">
        <f t="shared" si="2"/>
        <v>0.96632640000000247</v>
      </c>
      <c r="AH99">
        <f t="shared" si="2"/>
        <v>1.6141615000000007</v>
      </c>
      <c r="AI99">
        <f t="shared" si="2"/>
        <v>0.14766799999999997</v>
      </c>
      <c r="AJ99">
        <f t="shared" si="2"/>
        <v>0</v>
      </c>
      <c r="AK99">
        <f t="shared" si="2"/>
        <v>1.239559199999998</v>
      </c>
      <c r="AL99">
        <f t="shared" si="2"/>
        <v>1.1021569999999992</v>
      </c>
      <c r="AM99">
        <f t="shared" si="2"/>
        <v>0.30659000000000003</v>
      </c>
      <c r="AN99">
        <f t="shared" si="2"/>
        <v>2.2487315000000025E-2</v>
      </c>
      <c r="AO99">
        <f t="shared" si="2"/>
        <v>0.156581901</v>
      </c>
      <c r="AP99">
        <f t="shared" si="2"/>
        <v>7.3785600000000048E-2</v>
      </c>
      <c r="AQ99">
        <f t="shared" si="2"/>
        <v>0.40949999999999986</v>
      </c>
      <c r="AR99">
        <f t="shared" si="2"/>
        <v>0.76491301724999994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4.6724999999999996E-2</v>
      </c>
      <c r="AW99">
        <f t="shared" si="2"/>
        <v>0.35077799999999987</v>
      </c>
      <c r="AX99">
        <f t="shared" si="2"/>
        <v>0.38305200000000084</v>
      </c>
      <c r="AY99">
        <f t="shared" si="2"/>
        <v>0</v>
      </c>
      <c r="AZ99">
        <f t="shared" si="2"/>
        <v>0</v>
      </c>
      <c r="BA99">
        <f>SUM(B99:AZ99)</f>
        <v>63.211413002249955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0.91979999999999995</v>
      </c>
      <c r="K3">
        <v>686.77995799999997</v>
      </c>
      <c r="L3">
        <v>435.435</v>
      </c>
      <c r="M3">
        <v>87</v>
      </c>
      <c r="N3">
        <v>118.125</v>
      </c>
      <c r="O3">
        <v>59.359499999999997</v>
      </c>
      <c r="P3">
        <v>118.5</v>
      </c>
      <c r="Q3">
        <v>19.414000000000001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49.170099999999998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41.055999999999997</v>
      </c>
      <c r="AF3">
        <v>8.8740000000000006</v>
      </c>
      <c r="AG3">
        <v>40.263599999999997</v>
      </c>
      <c r="AH3">
        <v>46.781799999999997</v>
      </c>
      <c r="AI3">
        <v>0</v>
      </c>
      <c r="AJ3">
        <v>0</v>
      </c>
      <c r="AK3">
        <v>51.648299999999999</v>
      </c>
      <c r="AL3">
        <v>20.916</v>
      </c>
      <c r="AM3">
        <v>10.557359999999999</v>
      </c>
      <c r="AN3">
        <v>0.91823999999999995</v>
      </c>
      <c r="AO3">
        <v>5.1250080000000002</v>
      </c>
      <c r="AP3">
        <v>1.7934000000000001</v>
      </c>
      <c r="AQ3">
        <v>22.302</v>
      </c>
      <c r="AR3">
        <v>49.68</v>
      </c>
      <c r="AS3">
        <v>31.897383000000001</v>
      </c>
      <c r="AT3">
        <v>14.905419999999999</v>
      </c>
      <c r="AU3">
        <v>0</v>
      </c>
      <c r="AV3">
        <v>0</v>
      </c>
      <c r="AW3">
        <v>0</v>
      </c>
      <c r="AX3">
        <v>8.6122999999999994</v>
      </c>
      <c r="AY3">
        <v>0</v>
      </c>
      <c r="AZ3">
        <v>0</v>
      </c>
      <c r="BA3">
        <f>SUM(B3:AZ3)</f>
        <v>2552.9764469999996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0.91979999999999995</v>
      </c>
      <c r="K4">
        <v>686.77995799999997</v>
      </c>
      <c r="L4">
        <v>435.435</v>
      </c>
      <c r="M4">
        <v>87</v>
      </c>
      <c r="N4">
        <v>118.125</v>
      </c>
      <c r="O4">
        <v>59.359499999999997</v>
      </c>
      <c r="P4">
        <v>118.5</v>
      </c>
      <c r="Q4">
        <v>19.414000000000001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49.170099999999998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41.055999999999997</v>
      </c>
      <c r="AF4">
        <v>8.8740000000000006</v>
      </c>
      <c r="AG4">
        <v>40.263599999999997</v>
      </c>
      <c r="AH4">
        <v>46.781799999999997</v>
      </c>
      <c r="AI4">
        <v>0</v>
      </c>
      <c r="AJ4">
        <v>0</v>
      </c>
      <c r="AK4">
        <v>51.648299999999999</v>
      </c>
      <c r="AL4">
        <v>20.916</v>
      </c>
      <c r="AM4">
        <v>10.557359999999999</v>
      </c>
      <c r="AN4">
        <v>0.91823999999999995</v>
      </c>
      <c r="AO4">
        <v>5.1070739999999999</v>
      </c>
      <c r="AP4">
        <v>1.7934000000000001</v>
      </c>
      <c r="AQ4">
        <v>22.302</v>
      </c>
      <c r="AR4">
        <v>49.68</v>
      </c>
      <c r="AS4">
        <v>31.897383000000001</v>
      </c>
      <c r="AT4">
        <v>14.858321999999999</v>
      </c>
      <c r="AU4">
        <v>0</v>
      </c>
      <c r="AV4">
        <v>0</v>
      </c>
      <c r="AW4">
        <v>0</v>
      </c>
      <c r="AX4">
        <v>8.6122999999999994</v>
      </c>
      <c r="AY4">
        <v>0</v>
      </c>
      <c r="AZ4">
        <v>0</v>
      </c>
      <c r="BA4">
        <f t="shared" ref="BA4:BA67" si="0">SUM(B4:AZ4)</f>
        <v>2552.9114149999996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1.6439999999999999</v>
      </c>
      <c r="K5">
        <v>686.77995799999997</v>
      </c>
      <c r="L5">
        <v>435.435</v>
      </c>
      <c r="M5">
        <v>87</v>
      </c>
      <c r="N5">
        <v>118.125</v>
      </c>
      <c r="O5">
        <v>59.359499999999997</v>
      </c>
      <c r="P5">
        <v>118.5</v>
      </c>
      <c r="Q5">
        <v>19.414000000000001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49.170099999999998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41.055999999999997</v>
      </c>
      <c r="AF5">
        <v>8.8740000000000006</v>
      </c>
      <c r="AG5">
        <v>40.263599999999997</v>
      </c>
      <c r="AH5">
        <v>46.781799999999997</v>
      </c>
      <c r="AI5">
        <v>0</v>
      </c>
      <c r="AJ5">
        <v>0</v>
      </c>
      <c r="AK5">
        <v>51.648299999999999</v>
      </c>
      <c r="AL5">
        <v>46.48</v>
      </c>
      <c r="AM5">
        <v>10.557359999999999</v>
      </c>
      <c r="AN5">
        <v>0.93737000000000004</v>
      </c>
      <c r="AO5">
        <v>5.160876</v>
      </c>
      <c r="AP5">
        <v>1.7934000000000001</v>
      </c>
      <c r="AQ5">
        <v>22.302</v>
      </c>
      <c r="AR5">
        <v>49.68</v>
      </c>
      <c r="AS5">
        <v>31.897383000000001</v>
      </c>
      <c r="AT5">
        <v>14.314851000000001</v>
      </c>
      <c r="AU5">
        <v>0</v>
      </c>
      <c r="AV5">
        <v>0</v>
      </c>
      <c r="AW5">
        <v>0</v>
      </c>
      <c r="AX5">
        <v>15.831301</v>
      </c>
      <c r="AY5">
        <v>0</v>
      </c>
      <c r="AZ5">
        <v>0</v>
      </c>
      <c r="BA5">
        <f t="shared" si="0"/>
        <v>2585.9480769999996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1.6439999999999999</v>
      </c>
      <c r="K6">
        <v>686.77995799999997</v>
      </c>
      <c r="L6">
        <v>435.435</v>
      </c>
      <c r="M6">
        <v>87</v>
      </c>
      <c r="N6">
        <v>118.125</v>
      </c>
      <c r="O6">
        <v>59.359499999999997</v>
      </c>
      <c r="P6">
        <v>118.5</v>
      </c>
      <c r="Q6">
        <v>19.414000000000001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49.170099999999998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41.055999999999997</v>
      </c>
      <c r="AF6">
        <v>8.8740000000000006</v>
      </c>
      <c r="AG6">
        <v>40.263599999999997</v>
      </c>
      <c r="AH6">
        <v>46.781799999999997</v>
      </c>
      <c r="AI6">
        <v>0</v>
      </c>
      <c r="AJ6">
        <v>0</v>
      </c>
      <c r="AK6">
        <v>51.648299999999999</v>
      </c>
      <c r="AL6">
        <v>80.177999999999997</v>
      </c>
      <c r="AM6">
        <v>10.557359999999999</v>
      </c>
      <c r="AN6">
        <v>0.93737000000000004</v>
      </c>
      <c r="AO6">
        <v>5.10825</v>
      </c>
      <c r="AP6">
        <v>1.7934000000000001</v>
      </c>
      <c r="AQ6">
        <v>22.302</v>
      </c>
      <c r="AR6">
        <v>49.68</v>
      </c>
      <c r="AS6">
        <v>31.897383000000001</v>
      </c>
      <c r="AT6">
        <v>13.340438000000001</v>
      </c>
      <c r="AU6">
        <v>0</v>
      </c>
      <c r="AV6">
        <v>0</v>
      </c>
      <c r="AW6">
        <v>0</v>
      </c>
      <c r="AX6">
        <v>17.536000000000001</v>
      </c>
      <c r="AY6">
        <v>0</v>
      </c>
      <c r="AZ6">
        <v>0</v>
      </c>
      <c r="BA6">
        <f t="shared" si="0"/>
        <v>2620.2700169999998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435.435</v>
      </c>
      <c r="M7">
        <v>83</v>
      </c>
      <c r="N7">
        <v>118.125</v>
      </c>
      <c r="O7">
        <v>59.359499999999997</v>
      </c>
      <c r="P7">
        <v>118.5</v>
      </c>
      <c r="Q7">
        <v>19.414000000000001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49.170099999999998</v>
      </c>
      <c r="Y7">
        <v>0</v>
      </c>
      <c r="Z7">
        <v>13.1076</v>
      </c>
      <c r="AA7">
        <v>28.045000000000002</v>
      </c>
      <c r="AB7">
        <v>26.260100000000001</v>
      </c>
      <c r="AC7">
        <v>9.6778399999999998</v>
      </c>
      <c r="AD7">
        <v>9.1149000000000004</v>
      </c>
      <c r="AE7">
        <v>41.055999999999997</v>
      </c>
      <c r="AF7">
        <v>8.8740000000000006</v>
      </c>
      <c r="AG7">
        <v>40.263599999999997</v>
      </c>
      <c r="AH7">
        <v>46.781799999999997</v>
      </c>
      <c r="AI7">
        <v>0</v>
      </c>
      <c r="AJ7">
        <v>0</v>
      </c>
      <c r="AK7">
        <v>51.648299999999999</v>
      </c>
      <c r="AL7">
        <v>80.177999999999997</v>
      </c>
      <c r="AM7">
        <v>10.557359999999999</v>
      </c>
      <c r="AN7">
        <v>0.93737000000000004</v>
      </c>
      <c r="AO7">
        <v>5.1802799999999998</v>
      </c>
      <c r="AP7">
        <v>1.7934000000000001</v>
      </c>
      <c r="AQ7">
        <v>22.302</v>
      </c>
      <c r="AR7">
        <v>49.68</v>
      </c>
      <c r="AS7">
        <v>31.897383000000001</v>
      </c>
      <c r="AT7">
        <v>11.960476</v>
      </c>
      <c r="AU7">
        <v>0</v>
      </c>
      <c r="AV7">
        <v>0</v>
      </c>
      <c r="AW7">
        <v>0</v>
      </c>
      <c r="AX7">
        <v>9.0122999999999998</v>
      </c>
      <c r="AY7">
        <v>0</v>
      </c>
      <c r="AZ7">
        <v>0</v>
      </c>
      <c r="BA7">
        <f t="shared" si="0"/>
        <v>2595.116544999999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435.435</v>
      </c>
      <c r="M8">
        <v>83</v>
      </c>
      <c r="N8">
        <v>118.125</v>
      </c>
      <c r="O8">
        <v>59.359499999999997</v>
      </c>
      <c r="P8">
        <v>118.5</v>
      </c>
      <c r="Q8">
        <v>19.414000000000001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49.170099999999998</v>
      </c>
      <c r="Y8">
        <v>0</v>
      </c>
      <c r="Z8">
        <v>13.1076</v>
      </c>
      <c r="AA8">
        <v>28.045000000000002</v>
      </c>
      <c r="AB8">
        <v>26.260100000000001</v>
      </c>
      <c r="AC8">
        <v>9.6778399999999998</v>
      </c>
      <c r="AD8">
        <v>9.1149000000000004</v>
      </c>
      <c r="AE8">
        <v>41.055999999999997</v>
      </c>
      <c r="AF8">
        <v>8.8740000000000006</v>
      </c>
      <c r="AG8">
        <v>40.263599999999997</v>
      </c>
      <c r="AH8">
        <v>37.880000000000003</v>
      </c>
      <c r="AI8">
        <v>0</v>
      </c>
      <c r="AJ8">
        <v>0</v>
      </c>
      <c r="AK8">
        <v>51.648299999999999</v>
      </c>
      <c r="AL8">
        <v>80.177999999999997</v>
      </c>
      <c r="AM8">
        <v>10.557359999999999</v>
      </c>
      <c r="AN8">
        <v>0.93737000000000004</v>
      </c>
      <c r="AO8">
        <v>5.1658739999999996</v>
      </c>
      <c r="AP8">
        <v>1.7934000000000001</v>
      </c>
      <c r="AQ8">
        <v>11.151</v>
      </c>
      <c r="AR8">
        <v>49.68</v>
      </c>
      <c r="AS8">
        <v>31.897383000000001</v>
      </c>
      <c r="AT8">
        <v>8.3601639999999993</v>
      </c>
      <c r="AU8">
        <v>0</v>
      </c>
      <c r="AV8">
        <v>0</v>
      </c>
      <c r="AW8">
        <v>0</v>
      </c>
      <c r="AX8">
        <v>9.0122999999999998</v>
      </c>
      <c r="AY8">
        <v>0</v>
      </c>
      <c r="AZ8">
        <v>0</v>
      </c>
      <c r="BA8">
        <f t="shared" si="0"/>
        <v>2571.4490269999983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435.435</v>
      </c>
      <c r="M9">
        <v>83</v>
      </c>
      <c r="N9">
        <v>118.125</v>
      </c>
      <c r="O9">
        <v>59.359499999999997</v>
      </c>
      <c r="P9">
        <v>118.5</v>
      </c>
      <c r="Q9">
        <v>19.414000000000001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49.170099999999998</v>
      </c>
      <c r="Y9">
        <v>0</v>
      </c>
      <c r="Z9">
        <v>13.1076</v>
      </c>
      <c r="AA9">
        <v>28.045000000000002</v>
      </c>
      <c r="AB9">
        <v>26.260100000000001</v>
      </c>
      <c r="AC9">
        <v>9.6778399999999998</v>
      </c>
      <c r="AD9">
        <v>9.1149000000000004</v>
      </c>
      <c r="AE9">
        <v>41.055999999999997</v>
      </c>
      <c r="AF9">
        <v>8.8740000000000006</v>
      </c>
      <c r="AG9">
        <v>40.263599999999997</v>
      </c>
      <c r="AH9">
        <v>37.880000000000003</v>
      </c>
      <c r="AI9">
        <v>0</v>
      </c>
      <c r="AJ9">
        <v>0</v>
      </c>
      <c r="AK9">
        <v>51.648299999999999</v>
      </c>
      <c r="AL9">
        <v>80.177999999999997</v>
      </c>
      <c r="AM9">
        <v>10.557359999999999</v>
      </c>
      <c r="AN9">
        <v>0.93737000000000004</v>
      </c>
      <c r="AO9">
        <v>5.1993900000000002</v>
      </c>
      <c r="AP9">
        <v>1.7934000000000001</v>
      </c>
      <c r="AQ9">
        <v>11.151</v>
      </c>
      <c r="AR9">
        <v>49.68</v>
      </c>
      <c r="AS9">
        <v>31.897383000000001</v>
      </c>
      <c r="AT9">
        <v>13.905509</v>
      </c>
      <c r="AU9">
        <v>0</v>
      </c>
      <c r="AV9">
        <v>0</v>
      </c>
      <c r="AW9">
        <v>5.0599999999999996</v>
      </c>
      <c r="AX9">
        <v>9.0122999999999998</v>
      </c>
      <c r="AY9">
        <v>0</v>
      </c>
      <c r="AZ9">
        <v>0</v>
      </c>
      <c r="BA9">
        <f t="shared" si="0"/>
        <v>2582.0878879999987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435.435</v>
      </c>
      <c r="M10">
        <v>83</v>
      </c>
      <c r="N10">
        <v>118.125</v>
      </c>
      <c r="O10">
        <v>59.359499999999997</v>
      </c>
      <c r="P10">
        <v>118.5</v>
      </c>
      <c r="Q10">
        <v>19.414000000000001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49.170099999999998</v>
      </c>
      <c r="Y10">
        <v>0</v>
      </c>
      <c r="Z10">
        <v>13.1076</v>
      </c>
      <c r="AA10">
        <v>21.172000000000001</v>
      </c>
      <c r="AB10">
        <v>26.260100000000001</v>
      </c>
      <c r="AC10">
        <v>9.6778399999999998</v>
      </c>
      <c r="AD10">
        <v>9.1149000000000004</v>
      </c>
      <c r="AE10">
        <v>41.055999999999997</v>
      </c>
      <c r="AF10">
        <v>8.8740000000000006</v>
      </c>
      <c r="AG10">
        <v>40.263599999999997</v>
      </c>
      <c r="AH10">
        <v>37.880000000000003</v>
      </c>
      <c r="AI10">
        <v>0</v>
      </c>
      <c r="AJ10">
        <v>0</v>
      </c>
      <c r="AK10">
        <v>51.648299999999999</v>
      </c>
      <c r="AL10">
        <v>80.177999999999997</v>
      </c>
      <c r="AM10">
        <v>10.557359999999999</v>
      </c>
      <c r="AN10">
        <v>0.93737000000000004</v>
      </c>
      <c r="AO10">
        <v>5.2731839999999996</v>
      </c>
      <c r="AP10">
        <v>1.7934000000000001</v>
      </c>
      <c r="AQ10">
        <v>11.151</v>
      </c>
      <c r="AR10">
        <v>49.68</v>
      </c>
      <c r="AS10">
        <v>31.897383000000001</v>
      </c>
      <c r="AT10">
        <v>14.884031</v>
      </c>
      <c r="AU10">
        <v>0</v>
      </c>
      <c r="AV10">
        <v>0</v>
      </c>
      <c r="AW10">
        <v>5.0599999999999996</v>
      </c>
      <c r="AX10">
        <v>9.0122999999999998</v>
      </c>
      <c r="AY10">
        <v>0</v>
      </c>
      <c r="AZ10">
        <v>0</v>
      </c>
      <c r="BA10">
        <f t="shared" si="0"/>
        <v>2576.2672039999989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435.435</v>
      </c>
      <c r="M11">
        <v>83</v>
      </c>
      <c r="N11">
        <v>118.125</v>
      </c>
      <c r="O11">
        <v>59.359499999999997</v>
      </c>
      <c r="P11">
        <v>118.5</v>
      </c>
      <c r="Q11">
        <v>19.414000000000001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49.170099999999998</v>
      </c>
      <c r="Y11">
        <v>0</v>
      </c>
      <c r="Z11">
        <v>13.1076</v>
      </c>
      <c r="AA11">
        <v>13.983000000000001</v>
      </c>
      <c r="AB11">
        <v>26.260100000000001</v>
      </c>
      <c r="AC11">
        <v>9.6778399999999998</v>
      </c>
      <c r="AD11">
        <v>9.1149000000000004</v>
      </c>
      <c r="AE11">
        <v>41.055999999999997</v>
      </c>
      <c r="AF11">
        <v>8.8740000000000006</v>
      </c>
      <c r="AG11">
        <v>40.263599999999997</v>
      </c>
      <c r="AH11">
        <v>37.880000000000003</v>
      </c>
      <c r="AI11">
        <v>0</v>
      </c>
      <c r="AJ11">
        <v>0</v>
      </c>
      <c r="AK11">
        <v>51.648299999999999</v>
      </c>
      <c r="AL11">
        <v>80.177999999999997</v>
      </c>
      <c r="AM11">
        <v>10.557359999999999</v>
      </c>
      <c r="AN11">
        <v>0.93737000000000004</v>
      </c>
      <c r="AO11">
        <v>5.2017420000000003</v>
      </c>
      <c r="AP11">
        <v>1.7934000000000001</v>
      </c>
      <c r="AQ11">
        <v>0</v>
      </c>
      <c r="AR11">
        <v>49.68</v>
      </c>
      <c r="AS11">
        <v>31.897383000000001</v>
      </c>
      <c r="AT11">
        <v>14.996771000000001</v>
      </c>
      <c r="AU11">
        <v>0</v>
      </c>
      <c r="AV11">
        <v>0</v>
      </c>
      <c r="AW11">
        <v>5.0599999999999996</v>
      </c>
      <c r="AX11">
        <v>9.0122999999999998</v>
      </c>
      <c r="AY11">
        <v>0</v>
      </c>
      <c r="AZ11">
        <v>0</v>
      </c>
      <c r="BA11">
        <f t="shared" si="0"/>
        <v>2557.9685019999988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435.435</v>
      </c>
      <c r="M12">
        <v>83</v>
      </c>
      <c r="N12">
        <v>118.125</v>
      </c>
      <c r="O12">
        <v>59.359499999999997</v>
      </c>
      <c r="P12">
        <v>118.5</v>
      </c>
      <c r="Q12">
        <v>19.414000000000001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49.170099999999998</v>
      </c>
      <c r="Y12">
        <v>0</v>
      </c>
      <c r="Z12">
        <v>13.1076</v>
      </c>
      <c r="AA12">
        <v>0</v>
      </c>
      <c r="AB12">
        <v>26.260100000000001</v>
      </c>
      <c r="AC12">
        <v>9.6778399999999998</v>
      </c>
      <c r="AD12">
        <v>9.1149000000000004</v>
      </c>
      <c r="AE12">
        <v>41.055999999999997</v>
      </c>
      <c r="AF12">
        <v>8.8740000000000006</v>
      </c>
      <c r="AG12">
        <v>40.263599999999997</v>
      </c>
      <c r="AH12">
        <v>37.880000000000003</v>
      </c>
      <c r="AI12">
        <v>0</v>
      </c>
      <c r="AJ12">
        <v>0</v>
      </c>
      <c r="AK12">
        <v>51.648299999999999</v>
      </c>
      <c r="AL12">
        <v>80.177999999999997</v>
      </c>
      <c r="AM12">
        <v>10.557359999999999</v>
      </c>
      <c r="AN12">
        <v>0.93737000000000004</v>
      </c>
      <c r="AO12">
        <v>5.1791039999999997</v>
      </c>
      <c r="AP12">
        <v>1.7934000000000001</v>
      </c>
      <c r="AQ12">
        <v>0</v>
      </c>
      <c r="AR12">
        <v>49.68</v>
      </c>
      <c r="AS12">
        <v>31.897383000000001</v>
      </c>
      <c r="AT12">
        <v>14.996771000000001</v>
      </c>
      <c r="AU12">
        <v>0</v>
      </c>
      <c r="AV12">
        <v>0</v>
      </c>
      <c r="AW12">
        <v>5.0599999999999996</v>
      </c>
      <c r="AX12">
        <v>9.0122999999999998</v>
      </c>
      <c r="AY12">
        <v>0</v>
      </c>
      <c r="AZ12">
        <v>0</v>
      </c>
      <c r="BA12">
        <f t="shared" si="0"/>
        <v>2543.9628639999983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435.435</v>
      </c>
      <c r="M13">
        <v>83</v>
      </c>
      <c r="N13">
        <v>118.125</v>
      </c>
      <c r="O13">
        <v>59.359499999999997</v>
      </c>
      <c r="P13">
        <v>118.5</v>
      </c>
      <c r="Q13">
        <v>19.41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49.170099999999998</v>
      </c>
      <c r="Y13">
        <v>0</v>
      </c>
      <c r="Z13">
        <v>13.1076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41.055999999999997</v>
      </c>
      <c r="AF13">
        <v>8.8740000000000006</v>
      </c>
      <c r="AG13">
        <v>40.263599999999997</v>
      </c>
      <c r="AH13">
        <v>37.880000000000003</v>
      </c>
      <c r="AI13">
        <v>0</v>
      </c>
      <c r="AJ13">
        <v>0</v>
      </c>
      <c r="AK13">
        <v>51.648299999999999</v>
      </c>
      <c r="AL13">
        <v>80.177999999999997</v>
      </c>
      <c r="AM13">
        <v>10.557359999999999</v>
      </c>
      <c r="AN13">
        <v>0.93737000000000004</v>
      </c>
      <c r="AO13">
        <v>5.1935099999999998</v>
      </c>
      <c r="AP13">
        <v>1.7934000000000001</v>
      </c>
      <c r="AQ13">
        <v>0</v>
      </c>
      <c r="AR13">
        <v>49.68</v>
      </c>
      <c r="AS13">
        <v>31.897383000000001</v>
      </c>
      <c r="AT13">
        <v>14.336135000000001</v>
      </c>
      <c r="AU13">
        <v>0</v>
      </c>
      <c r="AV13">
        <v>0</v>
      </c>
      <c r="AW13">
        <v>2.88</v>
      </c>
      <c r="AX13">
        <v>17.536000000000001</v>
      </c>
      <c r="AY13">
        <v>0</v>
      </c>
      <c r="AZ13">
        <v>0</v>
      </c>
      <c r="BA13">
        <f t="shared" si="0"/>
        <v>2549.6563339999989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435.435</v>
      </c>
      <c r="M14">
        <v>83</v>
      </c>
      <c r="N14">
        <v>118.125</v>
      </c>
      <c r="O14">
        <v>59.359499999999997</v>
      </c>
      <c r="P14">
        <v>118.5</v>
      </c>
      <c r="Q14">
        <v>19.41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49.170099999999998</v>
      </c>
      <c r="Y14">
        <v>0</v>
      </c>
      <c r="Z14">
        <v>13.1076</v>
      </c>
      <c r="AA14">
        <v>0</v>
      </c>
      <c r="AB14">
        <v>26.260100000000001</v>
      </c>
      <c r="AC14">
        <v>9.6778399999999998</v>
      </c>
      <c r="AD14">
        <v>9.1149000000000004</v>
      </c>
      <c r="AE14">
        <v>41.055999999999997</v>
      </c>
      <c r="AF14">
        <v>8.8740000000000006</v>
      </c>
      <c r="AG14">
        <v>40.263599999999997</v>
      </c>
      <c r="AH14">
        <v>37.880000000000003</v>
      </c>
      <c r="AI14">
        <v>0</v>
      </c>
      <c r="AJ14">
        <v>0</v>
      </c>
      <c r="AK14">
        <v>51.648299999999999</v>
      </c>
      <c r="AL14">
        <v>46.48</v>
      </c>
      <c r="AM14">
        <v>10.557359999999999</v>
      </c>
      <c r="AN14">
        <v>0.93737000000000004</v>
      </c>
      <c r="AO14">
        <v>5.3099340000000002</v>
      </c>
      <c r="AP14">
        <v>1.7934000000000001</v>
      </c>
      <c r="AQ14">
        <v>0</v>
      </c>
      <c r="AR14">
        <v>49.68</v>
      </c>
      <c r="AS14">
        <v>31.897383000000001</v>
      </c>
      <c r="AT14">
        <v>14.996771000000001</v>
      </c>
      <c r="AU14">
        <v>0</v>
      </c>
      <c r="AV14">
        <v>0</v>
      </c>
      <c r="AW14">
        <v>2.88</v>
      </c>
      <c r="AX14">
        <v>17.536000000000001</v>
      </c>
      <c r="AY14">
        <v>0</v>
      </c>
      <c r="AZ14">
        <v>0</v>
      </c>
      <c r="BA14">
        <f t="shared" si="0"/>
        <v>2516.7353939999989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435.435</v>
      </c>
      <c r="M15">
        <v>83</v>
      </c>
      <c r="N15">
        <v>118.125</v>
      </c>
      <c r="O15">
        <v>59.359499999999997</v>
      </c>
      <c r="P15">
        <v>118.5</v>
      </c>
      <c r="Q15">
        <v>19.41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49.170099999999998</v>
      </c>
      <c r="Y15">
        <v>0</v>
      </c>
      <c r="Z15">
        <v>13.1076</v>
      </c>
      <c r="AA15">
        <v>0</v>
      </c>
      <c r="AB15">
        <v>26.260100000000001</v>
      </c>
      <c r="AC15">
        <v>9.6778399999999998</v>
      </c>
      <c r="AD15">
        <v>9.1149000000000004</v>
      </c>
      <c r="AE15">
        <v>41.055999999999997</v>
      </c>
      <c r="AF15">
        <v>8.8740000000000006</v>
      </c>
      <c r="AG15">
        <v>40.263599999999997</v>
      </c>
      <c r="AH15">
        <v>66.290000000000006</v>
      </c>
      <c r="AI15">
        <v>0</v>
      </c>
      <c r="AJ15">
        <v>0</v>
      </c>
      <c r="AK15">
        <v>51.648299999999999</v>
      </c>
      <c r="AL15">
        <v>34.86</v>
      </c>
      <c r="AM15">
        <v>10.557359999999999</v>
      </c>
      <c r="AN15">
        <v>0.93737000000000004</v>
      </c>
      <c r="AO15">
        <v>8.5768620000000002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11.979547</v>
      </c>
      <c r="AU15">
        <v>0</v>
      </c>
      <c r="AV15">
        <v>0</v>
      </c>
      <c r="AW15">
        <v>0</v>
      </c>
      <c r="AX15">
        <v>16.3919</v>
      </c>
      <c r="AY15">
        <v>0</v>
      </c>
      <c r="AZ15">
        <v>0</v>
      </c>
      <c r="BA15">
        <f t="shared" si="0"/>
        <v>2533.062997999999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435.435</v>
      </c>
      <c r="M16">
        <v>83</v>
      </c>
      <c r="N16">
        <v>118.125</v>
      </c>
      <c r="O16">
        <v>59.359499999999997</v>
      </c>
      <c r="P16">
        <v>118.5</v>
      </c>
      <c r="Q16">
        <v>19.41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49.170099999999998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41.055999999999997</v>
      </c>
      <c r="AF16">
        <v>8.8740000000000006</v>
      </c>
      <c r="AG16">
        <v>40.263599999999997</v>
      </c>
      <c r="AH16">
        <v>66.290000000000006</v>
      </c>
      <c r="AI16">
        <v>0</v>
      </c>
      <c r="AJ16">
        <v>0</v>
      </c>
      <c r="AK16">
        <v>51.648299999999999</v>
      </c>
      <c r="AL16">
        <v>34.86</v>
      </c>
      <c r="AM16">
        <v>10.557359999999999</v>
      </c>
      <c r="AN16">
        <v>0.93737000000000004</v>
      </c>
      <c r="AO16">
        <v>8.5421700000000005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14.251315999999999</v>
      </c>
      <c r="AU16">
        <v>0</v>
      </c>
      <c r="AV16">
        <v>0</v>
      </c>
      <c r="AW16">
        <v>0</v>
      </c>
      <c r="AX16">
        <v>16.3919</v>
      </c>
      <c r="AY16">
        <v>0</v>
      </c>
      <c r="AZ16">
        <v>0</v>
      </c>
      <c r="BA16">
        <f t="shared" si="0"/>
        <v>2522.1033749999997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435.435</v>
      </c>
      <c r="M17">
        <v>83</v>
      </c>
      <c r="N17">
        <v>118.125</v>
      </c>
      <c r="O17">
        <v>59.359499999999997</v>
      </c>
      <c r="P17">
        <v>118.5</v>
      </c>
      <c r="Q17">
        <v>19.41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49.170099999999998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41.055999999999997</v>
      </c>
      <c r="AF17">
        <v>8.8740000000000006</v>
      </c>
      <c r="AG17">
        <v>40.263599999999997</v>
      </c>
      <c r="AH17">
        <v>66.290000000000006</v>
      </c>
      <c r="AI17">
        <v>0</v>
      </c>
      <c r="AJ17">
        <v>0</v>
      </c>
      <c r="AK17">
        <v>51.648299999999999</v>
      </c>
      <c r="AL17">
        <v>34.86</v>
      </c>
      <c r="AM17">
        <v>10.557359999999999</v>
      </c>
      <c r="AN17">
        <v>0.93737000000000004</v>
      </c>
      <c r="AO17">
        <v>8.4616140000000009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14.996771000000001</v>
      </c>
      <c r="AU17">
        <v>0</v>
      </c>
      <c r="AV17">
        <v>0</v>
      </c>
      <c r="AW17">
        <v>0</v>
      </c>
      <c r="AX17">
        <v>16.3919</v>
      </c>
      <c r="AY17">
        <v>0</v>
      </c>
      <c r="AZ17">
        <v>0</v>
      </c>
      <c r="BA17">
        <f t="shared" si="0"/>
        <v>2522.7682739999996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435.435</v>
      </c>
      <c r="M18">
        <v>83</v>
      </c>
      <c r="N18">
        <v>118.125</v>
      </c>
      <c r="O18">
        <v>59.359499999999997</v>
      </c>
      <c r="P18">
        <v>118.5</v>
      </c>
      <c r="Q18">
        <v>19.41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49.170099999999998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41.055999999999997</v>
      </c>
      <c r="AF18">
        <v>8.8740000000000006</v>
      </c>
      <c r="AG18">
        <v>40.263599999999997</v>
      </c>
      <c r="AH18">
        <v>66.290000000000006</v>
      </c>
      <c r="AI18">
        <v>0</v>
      </c>
      <c r="AJ18">
        <v>0</v>
      </c>
      <c r="AK18">
        <v>51.648299999999999</v>
      </c>
      <c r="AL18">
        <v>34.86</v>
      </c>
      <c r="AM18">
        <v>10.557359999999999</v>
      </c>
      <c r="AN18">
        <v>0.93737000000000004</v>
      </c>
      <c r="AO18">
        <v>8.3490120000000001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14.996771000000001</v>
      </c>
      <c r="AU18">
        <v>0</v>
      </c>
      <c r="AV18">
        <v>0</v>
      </c>
      <c r="AW18">
        <v>0</v>
      </c>
      <c r="AX18">
        <v>16.3919</v>
      </c>
      <c r="AY18">
        <v>0</v>
      </c>
      <c r="AZ18">
        <v>0</v>
      </c>
      <c r="BA18">
        <f t="shared" si="0"/>
        <v>2522.6556719999999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435.435</v>
      </c>
      <c r="M19">
        <v>83</v>
      </c>
      <c r="N19">
        <v>118.125</v>
      </c>
      <c r="O19">
        <v>59.359499999999997</v>
      </c>
      <c r="P19">
        <v>118.5</v>
      </c>
      <c r="Q19">
        <v>19.41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49.170099999999998</v>
      </c>
      <c r="Y19">
        <v>0</v>
      </c>
      <c r="Z19">
        <v>13.1076</v>
      </c>
      <c r="AA19">
        <v>0</v>
      </c>
      <c r="AB19">
        <v>13.0634</v>
      </c>
      <c r="AC19">
        <v>19.35568</v>
      </c>
      <c r="AD19">
        <v>9.1149000000000004</v>
      </c>
      <c r="AE19">
        <v>41.055999999999997</v>
      </c>
      <c r="AF19">
        <v>8.8740000000000006</v>
      </c>
      <c r="AG19">
        <v>40.263599999999997</v>
      </c>
      <c r="AH19">
        <v>66.290000000000006</v>
      </c>
      <c r="AI19">
        <v>0</v>
      </c>
      <c r="AJ19">
        <v>0</v>
      </c>
      <c r="AK19">
        <v>51.648299999999999</v>
      </c>
      <c r="AL19">
        <v>34.86</v>
      </c>
      <c r="AM19">
        <v>10.557359999999999</v>
      </c>
      <c r="AN19">
        <v>0.93737000000000004</v>
      </c>
      <c r="AO19">
        <v>8.3299020000000006</v>
      </c>
      <c r="AP19">
        <v>1.7934000000000001</v>
      </c>
      <c r="AQ19">
        <v>0</v>
      </c>
      <c r="AR19">
        <v>49.68</v>
      </c>
      <c r="AS19">
        <v>31.897383000000001</v>
      </c>
      <c r="AT19">
        <v>14.403779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2513.4094099999998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435.435</v>
      </c>
      <c r="M20">
        <v>83</v>
      </c>
      <c r="N20">
        <v>118.125</v>
      </c>
      <c r="O20">
        <v>59.359499999999997</v>
      </c>
      <c r="P20">
        <v>118.5</v>
      </c>
      <c r="Q20">
        <v>19.41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49.170099999999998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9.1149000000000004</v>
      </c>
      <c r="AE20">
        <v>41.055999999999997</v>
      </c>
      <c r="AF20">
        <v>8.8740000000000006</v>
      </c>
      <c r="AG20">
        <v>40.263599999999997</v>
      </c>
      <c r="AH20">
        <v>66.290000000000006</v>
      </c>
      <c r="AI20">
        <v>0</v>
      </c>
      <c r="AJ20">
        <v>0</v>
      </c>
      <c r="AK20">
        <v>51.648299999999999</v>
      </c>
      <c r="AL20">
        <v>34.86</v>
      </c>
      <c r="AM20">
        <v>10.557359999999999</v>
      </c>
      <c r="AN20">
        <v>0.93737000000000004</v>
      </c>
      <c r="AO20">
        <v>8.2511100000000006</v>
      </c>
      <c r="AP20">
        <v>1.7934000000000001</v>
      </c>
      <c r="AQ20">
        <v>0</v>
      </c>
      <c r="AR20">
        <v>49.68</v>
      </c>
      <c r="AS20">
        <v>31.897383000000001</v>
      </c>
      <c r="AT20">
        <v>14.996771000000001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2534.1513099999993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435.435</v>
      </c>
      <c r="M21">
        <v>83</v>
      </c>
      <c r="N21">
        <v>118.125</v>
      </c>
      <c r="O21">
        <v>59.359499999999997</v>
      </c>
      <c r="P21">
        <v>118.5</v>
      </c>
      <c r="Q21">
        <v>19.41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49.170099999999998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9.1149000000000004</v>
      </c>
      <c r="AE21">
        <v>41.055999999999997</v>
      </c>
      <c r="AF21">
        <v>8.8740000000000006</v>
      </c>
      <c r="AG21">
        <v>40.263599999999997</v>
      </c>
      <c r="AH21">
        <v>66.290000000000006</v>
      </c>
      <c r="AI21">
        <v>0</v>
      </c>
      <c r="AJ21">
        <v>0</v>
      </c>
      <c r="AK21">
        <v>51.648299999999999</v>
      </c>
      <c r="AL21">
        <v>34.86</v>
      </c>
      <c r="AM21">
        <v>15.836040000000001</v>
      </c>
      <c r="AN21">
        <v>0.93737000000000004</v>
      </c>
      <c r="AO21">
        <v>8.2343519999999994</v>
      </c>
      <c r="AP21">
        <v>6.2769000000000004</v>
      </c>
      <c r="AQ21">
        <v>0</v>
      </c>
      <c r="AR21">
        <v>49.68</v>
      </c>
      <c r="AS21">
        <v>31.897383000000001</v>
      </c>
      <c r="AT21">
        <v>14.996771000000001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2550.0168319999993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435.435</v>
      </c>
      <c r="M22">
        <v>83</v>
      </c>
      <c r="N22">
        <v>118.125</v>
      </c>
      <c r="O22">
        <v>59.359499999999997</v>
      </c>
      <c r="P22">
        <v>118.5</v>
      </c>
      <c r="Q22">
        <v>19.41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49.170099999999998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9.1149000000000004</v>
      </c>
      <c r="AE22">
        <v>41.055999999999997</v>
      </c>
      <c r="AF22">
        <v>8.8740000000000006</v>
      </c>
      <c r="AG22">
        <v>40.263599999999997</v>
      </c>
      <c r="AH22">
        <v>66.290000000000006</v>
      </c>
      <c r="AI22">
        <v>1.2729999999999999</v>
      </c>
      <c r="AJ22">
        <v>0</v>
      </c>
      <c r="AK22">
        <v>51.648299999999999</v>
      </c>
      <c r="AL22">
        <v>34.86</v>
      </c>
      <c r="AM22">
        <v>15.836040000000001</v>
      </c>
      <c r="AN22">
        <v>0.93737000000000004</v>
      </c>
      <c r="AO22">
        <v>8.0961719999999993</v>
      </c>
      <c r="AP22">
        <v>6.2769000000000004</v>
      </c>
      <c r="AQ22">
        <v>0</v>
      </c>
      <c r="AR22">
        <v>49.68</v>
      </c>
      <c r="AS22">
        <v>31.897383000000001</v>
      </c>
      <c r="AT22">
        <v>14.996771000000001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2558.2616519999992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435.435</v>
      </c>
      <c r="M23">
        <v>83</v>
      </c>
      <c r="N23">
        <v>118.125</v>
      </c>
      <c r="O23">
        <v>59.359499999999997</v>
      </c>
      <c r="P23">
        <v>118.5</v>
      </c>
      <c r="Q23">
        <v>19.41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49.170099999999998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40.263599999999997</v>
      </c>
      <c r="AH23">
        <v>93.563599999999994</v>
      </c>
      <c r="AI23">
        <v>3.819</v>
      </c>
      <c r="AJ23">
        <v>0</v>
      </c>
      <c r="AK23">
        <v>51.648299999999999</v>
      </c>
      <c r="AL23">
        <v>34.86</v>
      </c>
      <c r="AM23">
        <v>15.836040000000001</v>
      </c>
      <c r="AN23">
        <v>0.93737000000000004</v>
      </c>
      <c r="AO23">
        <v>7.9838639999999996</v>
      </c>
      <c r="AP23">
        <v>6.2769000000000004</v>
      </c>
      <c r="AQ23">
        <v>0</v>
      </c>
      <c r="AR23">
        <v>52.991999999999997</v>
      </c>
      <c r="AS23">
        <v>31.897383000000001</v>
      </c>
      <c r="AT23">
        <v>14.996771000000001</v>
      </c>
      <c r="AU23">
        <v>0</v>
      </c>
      <c r="AV23">
        <v>0</v>
      </c>
      <c r="AW23">
        <v>0</v>
      </c>
      <c r="AX23">
        <v>15.56</v>
      </c>
      <c r="AY23">
        <v>0</v>
      </c>
      <c r="AZ23">
        <v>0</v>
      </c>
      <c r="BA23">
        <f t="shared" si="0"/>
        <v>2628.7235000000001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435.435</v>
      </c>
      <c r="M24">
        <v>83</v>
      </c>
      <c r="N24">
        <v>118.125</v>
      </c>
      <c r="O24">
        <v>59.359499999999997</v>
      </c>
      <c r="P24">
        <v>118.5</v>
      </c>
      <c r="Q24">
        <v>19.41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49.170099999999998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40.263599999999997</v>
      </c>
      <c r="AH24">
        <v>93.563599999999994</v>
      </c>
      <c r="AI24">
        <v>10.183999999999999</v>
      </c>
      <c r="AJ24">
        <v>0</v>
      </c>
      <c r="AK24">
        <v>51.648299999999999</v>
      </c>
      <c r="AL24">
        <v>34.86</v>
      </c>
      <c r="AM24">
        <v>15.836040000000001</v>
      </c>
      <c r="AN24">
        <v>0.93737000000000004</v>
      </c>
      <c r="AO24">
        <v>7.9785719999999998</v>
      </c>
      <c r="AP24">
        <v>6.2769000000000004</v>
      </c>
      <c r="AQ24">
        <v>0</v>
      </c>
      <c r="AR24">
        <v>52.991999999999997</v>
      </c>
      <c r="AS24">
        <v>31.897383000000001</v>
      </c>
      <c r="AT24">
        <v>14.996771000000001</v>
      </c>
      <c r="AU24">
        <v>0</v>
      </c>
      <c r="AV24">
        <v>0</v>
      </c>
      <c r="AW24">
        <v>0</v>
      </c>
      <c r="AX24">
        <v>15.56</v>
      </c>
      <c r="AY24">
        <v>0</v>
      </c>
      <c r="AZ24">
        <v>0</v>
      </c>
      <c r="BA24">
        <f t="shared" si="0"/>
        <v>2642.0352079999998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435.435</v>
      </c>
      <c r="M25">
        <v>83</v>
      </c>
      <c r="N25">
        <v>118.125</v>
      </c>
      <c r="O25">
        <v>59.359499999999997</v>
      </c>
      <c r="P25">
        <v>118.5</v>
      </c>
      <c r="Q25">
        <v>19.41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49.170099999999998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40.263599999999997</v>
      </c>
      <c r="AH25">
        <v>93.563599999999994</v>
      </c>
      <c r="AI25">
        <v>49.646999999999998</v>
      </c>
      <c r="AJ25">
        <v>0</v>
      </c>
      <c r="AK25">
        <v>51.648299999999999</v>
      </c>
      <c r="AL25">
        <v>46.48</v>
      </c>
      <c r="AM25">
        <v>15.836040000000001</v>
      </c>
      <c r="AN25">
        <v>0.93737000000000004</v>
      </c>
      <c r="AO25">
        <v>7.7274960000000004</v>
      </c>
      <c r="AP25">
        <v>6.2769000000000004</v>
      </c>
      <c r="AQ25">
        <v>10.395</v>
      </c>
      <c r="AR25">
        <v>52.991999999999997</v>
      </c>
      <c r="AS25">
        <v>31.897383000000001</v>
      </c>
      <c r="AT25">
        <v>14.996771000000001</v>
      </c>
      <c r="AU25">
        <v>0</v>
      </c>
      <c r="AV25">
        <v>0</v>
      </c>
      <c r="AW25">
        <v>0</v>
      </c>
      <c r="AX25">
        <v>15.56</v>
      </c>
      <c r="AY25">
        <v>0</v>
      </c>
      <c r="AZ25">
        <v>0</v>
      </c>
      <c r="BA25">
        <f t="shared" si="0"/>
        <v>2703.2621319999994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435.435</v>
      </c>
      <c r="M26">
        <v>83</v>
      </c>
      <c r="N26">
        <v>118.125</v>
      </c>
      <c r="O26">
        <v>59.359499999999997</v>
      </c>
      <c r="P26">
        <v>118.5</v>
      </c>
      <c r="Q26">
        <v>19.41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49.170099999999998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40.263599999999997</v>
      </c>
      <c r="AH26">
        <v>93.563599999999994</v>
      </c>
      <c r="AI26">
        <v>49.646999999999998</v>
      </c>
      <c r="AJ26">
        <v>0</v>
      </c>
      <c r="AK26">
        <v>51.648299999999999</v>
      </c>
      <c r="AL26">
        <v>46.48</v>
      </c>
      <c r="AM26">
        <v>15.836040000000001</v>
      </c>
      <c r="AN26">
        <v>0.93737000000000004</v>
      </c>
      <c r="AO26">
        <v>7.5337500000000004</v>
      </c>
      <c r="AP26">
        <v>6.2769000000000004</v>
      </c>
      <c r="AQ26">
        <v>22.302</v>
      </c>
      <c r="AR26">
        <v>52.991999999999997</v>
      </c>
      <c r="AS26">
        <v>31.897383000000001</v>
      </c>
      <c r="AT26">
        <v>14.996771000000001</v>
      </c>
      <c r="AU26">
        <v>0</v>
      </c>
      <c r="AV26">
        <v>0</v>
      </c>
      <c r="AW26">
        <v>0</v>
      </c>
      <c r="AX26">
        <v>15.56</v>
      </c>
      <c r="AY26">
        <v>0</v>
      </c>
      <c r="AZ26">
        <v>0</v>
      </c>
      <c r="BA26">
        <f t="shared" si="0"/>
        <v>2724.0902860000001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1.6439999999999999</v>
      </c>
      <c r="K27">
        <v>686.77995799999997</v>
      </c>
      <c r="L27">
        <v>435.435</v>
      </c>
      <c r="M27">
        <v>83</v>
      </c>
      <c r="N27">
        <v>118.125</v>
      </c>
      <c r="O27">
        <v>59.359499999999997</v>
      </c>
      <c r="P27">
        <v>118.5</v>
      </c>
      <c r="Q27">
        <v>19.41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49.170099999999998</v>
      </c>
      <c r="Y27">
        <v>0</v>
      </c>
      <c r="Z27">
        <v>13.1076</v>
      </c>
      <c r="AA27">
        <v>37.92</v>
      </c>
      <c r="AB27">
        <v>26.260100000000001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40.263599999999997</v>
      </c>
      <c r="AH27">
        <v>93.563599999999994</v>
      </c>
      <c r="AI27">
        <v>49.646999999999998</v>
      </c>
      <c r="AJ27">
        <v>0</v>
      </c>
      <c r="AK27">
        <v>51.648299999999999</v>
      </c>
      <c r="AL27">
        <v>46.48</v>
      </c>
      <c r="AM27">
        <v>15.836040000000001</v>
      </c>
      <c r="AN27">
        <v>0.93737000000000004</v>
      </c>
      <c r="AO27">
        <v>7.4179139999999997</v>
      </c>
      <c r="AP27">
        <v>1.7934000000000001</v>
      </c>
      <c r="AQ27">
        <v>22.302</v>
      </c>
      <c r="AR27">
        <v>49.68</v>
      </c>
      <c r="AS27">
        <v>31.897383000000001</v>
      </c>
      <c r="AT27">
        <v>14.996771000000001</v>
      </c>
      <c r="AU27">
        <v>0</v>
      </c>
      <c r="AV27">
        <v>0</v>
      </c>
      <c r="AW27">
        <v>0</v>
      </c>
      <c r="AX27">
        <v>15.343999999999999</v>
      </c>
      <c r="AY27">
        <v>0</v>
      </c>
      <c r="AZ27">
        <v>0</v>
      </c>
      <c r="BA27">
        <f t="shared" si="0"/>
        <v>2723.0977899999998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1.6439999999999999</v>
      </c>
      <c r="K28">
        <v>686.77995799999997</v>
      </c>
      <c r="L28">
        <v>435.435</v>
      </c>
      <c r="M28">
        <v>83</v>
      </c>
      <c r="N28">
        <v>118.125</v>
      </c>
      <c r="O28">
        <v>59.359499999999997</v>
      </c>
      <c r="P28">
        <v>118.5</v>
      </c>
      <c r="Q28">
        <v>19.41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49.170099999999998</v>
      </c>
      <c r="Y28">
        <v>0</v>
      </c>
      <c r="Z28">
        <v>13.1076</v>
      </c>
      <c r="AA28">
        <v>42.106999999999999</v>
      </c>
      <c r="AB28">
        <v>26.260100000000001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40.263599999999997</v>
      </c>
      <c r="AH28">
        <v>93.563599999999994</v>
      </c>
      <c r="AI28">
        <v>49.646999999999998</v>
      </c>
      <c r="AJ28">
        <v>0</v>
      </c>
      <c r="AK28">
        <v>51.648299999999999</v>
      </c>
      <c r="AL28">
        <v>46.48</v>
      </c>
      <c r="AM28">
        <v>15.836040000000001</v>
      </c>
      <c r="AN28">
        <v>0.93737000000000004</v>
      </c>
      <c r="AO28">
        <v>7.3976280000000001</v>
      </c>
      <c r="AP28">
        <v>1.7934000000000001</v>
      </c>
      <c r="AQ28">
        <v>33.453000000000003</v>
      </c>
      <c r="AR28">
        <v>49.68</v>
      </c>
      <c r="AS28">
        <v>31.897383000000001</v>
      </c>
      <c r="AT28">
        <v>14.996771000000001</v>
      </c>
      <c r="AU28">
        <v>0</v>
      </c>
      <c r="AV28">
        <v>0</v>
      </c>
      <c r="AW28">
        <v>0</v>
      </c>
      <c r="AX28">
        <v>15.343999999999999</v>
      </c>
      <c r="AY28">
        <v>0</v>
      </c>
      <c r="AZ28">
        <v>0</v>
      </c>
      <c r="BA28">
        <f t="shared" si="0"/>
        <v>2738.4155039999996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1.6439999999999999</v>
      </c>
      <c r="K29">
        <v>686.77995799999997</v>
      </c>
      <c r="L29">
        <v>435.435</v>
      </c>
      <c r="M29">
        <v>83</v>
      </c>
      <c r="N29">
        <v>118.125</v>
      </c>
      <c r="O29">
        <v>59.359499999999997</v>
      </c>
      <c r="P29">
        <v>118.5</v>
      </c>
      <c r="Q29">
        <v>19.41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49.170099999999998</v>
      </c>
      <c r="Y29">
        <v>0</v>
      </c>
      <c r="Z29">
        <v>13.1076</v>
      </c>
      <c r="AA29">
        <v>42.106999999999999</v>
      </c>
      <c r="AB29">
        <v>26.260100000000001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40.263599999999997</v>
      </c>
      <c r="AH29">
        <v>93.563599999999994</v>
      </c>
      <c r="AI29">
        <v>49.646999999999998</v>
      </c>
      <c r="AJ29">
        <v>0</v>
      </c>
      <c r="AK29">
        <v>51.648299999999999</v>
      </c>
      <c r="AL29">
        <v>46.48</v>
      </c>
      <c r="AM29">
        <v>15.836040000000001</v>
      </c>
      <c r="AN29">
        <v>0.93737000000000004</v>
      </c>
      <c r="AO29">
        <v>7.3079580000000002</v>
      </c>
      <c r="AP29">
        <v>1.7934000000000001</v>
      </c>
      <c r="AQ29">
        <v>33.453000000000003</v>
      </c>
      <c r="AR29">
        <v>49.68</v>
      </c>
      <c r="AS29">
        <v>32.553840000000001</v>
      </c>
      <c r="AT29">
        <v>14.639901</v>
      </c>
      <c r="AU29">
        <v>0</v>
      </c>
      <c r="AV29">
        <v>0</v>
      </c>
      <c r="AW29">
        <v>0</v>
      </c>
      <c r="AX29">
        <v>15.343999999999999</v>
      </c>
      <c r="AY29">
        <v>0</v>
      </c>
      <c r="AZ29">
        <v>0</v>
      </c>
      <c r="BA29">
        <f t="shared" si="0"/>
        <v>2738.6254209999993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1.6439999999999999</v>
      </c>
      <c r="K30">
        <v>686.77995799999997</v>
      </c>
      <c r="L30">
        <v>435.435</v>
      </c>
      <c r="M30">
        <v>83</v>
      </c>
      <c r="N30">
        <v>118.125</v>
      </c>
      <c r="O30">
        <v>59.359499999999997</v>
      </c>
      <c r="P30">
        <v>118.5</v>
      </c>
      <c r="Q30">
        <v>19.41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49.170099999999998</v>
      </c>
      <c r="Y30">
        <v>0</v>
      </c>
      <c r="Z30">
        <v>13.1076</v>
      </c>
      <c r="AA30">
        <v>42.106999999999999</v>
      </c>
      <c r="AB30">
        <v>26.260100000000001</v>
      </c>
      <c r="AC30">
        <v>29.033519999999999</v>
      </c>
      <c r="AD30">
        <v>18.229800000000001</v>
      </c>
      <c r="AE30">
        <v>46.572899999999997</v>
      </c>
      <c r="AF30">
        <v>8.8740000000000006</v>
      </c>
      <c r="AG30">
        <v>40.263599999999997</v>
      </c>
      <c r="AH30">
        <v>93.563599999999994</v>
      </c>
      <c r="AI30">
        <v>49.646999999999998</v>
      </c>
      <c r="AJ30">
        <v>0</v>
      </c>
      <c r="AK30">
        <v>51.648299999999999</v>
      </c>
      <c r="AL30">
        <v>80.177999999999997</v>
      </c>
      <c r="AM30">
        <v>15.836040000000001</v>
      </c>
      <c r="AN30">
        <v>0.93737000000000004</v>
      </c>
      <c r="AO30">
        <v>7.2244619999999999</v>
      </c>
      <c r="AP30">
        <v>1.7934000000000001</v>
      </c>
      <c r="AQ30">
        <v>33.453000000000003</v>
      </c>
      <c r="AR30">
        <v>49.68</v>
      </c>
      <c r="AS30">
        <v>32.553840000000001</v>
      </c>
      <c r="AT30">
        <v>14.996771000000001</v>
      </c>
      <c r="AU30">
        <v>0</v>
      </c>
      <c r="AV30">
        <v>0</v>
      </c>
      <c r="AW30">
        <v>0</v>
      </c>
      <c r="AX30">
        <v>15.343999999999999</v>
      </c>
      <c r="AY30">
        <v>0</v>
      </c>
      <c r="AZ30">
        <v>0</v>
      </c>
      <c r="BA30">
        <f t="shared" si="0"/>
        <v>2769.7331389999999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2.1720000000000002</v>
      </c>
      <c r="G31">
        <v>10.86</v>
      </c>
      <c r="H31">
        <v>0</v>
      </c>
      <c r="I31">
        <v>0</v>
      </c>
      <c r="J31">
        <v>1.6439999999999999</v>
      </c>
      <c r="K31">
        <v>686.77995799999997</v>
      </c>
      <c r="L31">
        <v>435.435</v>
      </c>
      <c r="M31">
        <v>83</v>
      </c>
      <c r="N31">
        <v>118.125</v>
      </c>
      <c r="O31">
        <v>59.359499999999997</v>
      </c>
      <c r="P31">
        <v>118.5</v>
      </c>
      <c r="Q31">
        <v>19.41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49.170099999999998</v>
      </c>
      <c r="Y31">
        <v>0</v>
      </c>
      <c r="Z31">
        <v>13.1076</v>
      </c>
      <c r="AA31">
        <v>35.155000000000001</v>
      </c>
      <c r="AB31">
        <v>39.510120000000001</v>
      </c>
      <c r="AC31">
        <v>29.033519999999999</v>
      </c>
      <c r="AD31">
        <v>18.229800000000001</v>
      </c>
      <c r="AE31">
        <v>42.338999999999999</v>
      </c>
      <c r="AF31">
        <v>8.8740000000000006</v>
      </c>
      <c r="AG31">
        <v>40.263599999999997</v>
      </c>
      <c r="AH31">
        <v>93.563599999999994</v>
      </c>
      <c r="AI31">
        <v>7.6379999999999999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7.1033340000000003</v>
      </c>
      <c r="AP31">
        <v>1.7934000000000001</v>
      </c>
      <c r="AQ31">
        <v>33.453000000000003</v>
      </c>
      <c r="AR31">
        <v>49.68</v>
      </c>
      <c r="AS31">
        <v>32.553840000000001</v>
      </c>
      <c r="AT31">
        <v>14.996771000000001</v>
      </c>
      <c r="AU31">
        <v>0</v>
      </c>
      <c r="AV31">
        <v>0</v>
      </c>
      <c r="AW31">
        <v>0</v>
      </c>
      <c r="AX31">
        <v>15.343999999999999</v>
      </c>
      <c r="AY31">
        <v>0</v>
      </c>
      <c r="AZ31">
        <v>0</v>
      </c>
      <c r="BA31">
        <f t="shared" si="0"/>
        <v>2742.6991309999989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2.1720000000000002</v>
      </c>
      <c r="G32">
        <v>10.86</v>
      </c>
      <c r="H32">
        <v>0</v>
      </c>
      <c r="I32">
        <v>0</v>
      </c>
      <c r="J32">
        <v>1.6439999999999999</v>
      </c>
      <c r="K32">
        <v>686.77995799999997</v>
      </c>
      <c r="L32">
        <v>435.435</v>
      </c>
      <c r="M32">
        <v>83</v>
      </c>
      <c r="N32">
        <v>118.125</v>
      </c>
      <c r="O32">
        <v>59.359499999999997</v>
      </c>
      <c r="P32">
        <v>118.5</v>
      </c>
      <c r="Q32">
        <v>19.41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49.170099999999998</v>
      </c>
      <c r="Y32">
        <v>0</v>
      </c>
      <c r="Z32">
        <v>13.1076</v>
      </c>
      <c r="AA32">
        <v>21.093</v>
      </c>
      <c r="AB32">
        <v>39.510120000000001</v>
      </c>
      <c r="AC32">
        <v>29.033519999999999</v>
      </c>
      <c r="AD32">
        <v>27.408107999999999</v>
      </c>
      <c r="AE32">
        <v>42.338999999999999</v>
      </c>
      <c r="AF32">
        <v>8.8740000000000006</v>
      </c>
      <c r="AG32">
        <v>40.263599999999997</v>
      </c>
      <c r="AH32">
        <v>93.563599999999994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7.0462980000000002</v>
      </c>
      <c r="AP32">
        <v>1.7934000000000001</v>
      </c>
      <c r="AQ32">
        <v>33.453000000000003</v>
      </c>
      <c r="AR32">
        <v>49.68</v>
      </c>
      <c r="AS32">
        <v>32.553840000000001</v>
      </c>
      <c r="AT32">
        <v>14.996771000000001</v>
      </c>
      <c r="AU32">
        <v>0</v>
      </c>
      <c r="AV32">
        <v>0</v>
      </c>
      <c r="AW32">
        <v>0</v>
      </c>
      <c r="AX32">
        <v>15.343999999999999</v>
      </c>
      <c r="AY32">
        <v>0</v>
      </c>
      <c r="AZ32">
        <v>0</v>
      </c>
      <c r="BA32">
        <f t="shared" si="0"/>
        <v>2732.6664029999988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2.1720000000000002</v>
      </c>
      <c r="G33">
        <v>10.86</v>
      </c>
      <c r="H33">
        <v>0</v>
      </c>
      <c r="I33">
        <v>0</v>
      </c>
      <c r="J33">
        <v>1.6439999999999999</v>
      </c>
      <c r="K33">
        <v>686.77995799999997</v>
      </c>
      <c r="L33">
        <v>435.435</v>
      </c>
      <c r="M33">
        <v>83</v>
      </c>
      <c r="N33">
        <v>118.125</v>
      </c>
      <c r="O33">
        <v>59.359499999999997</v>
      </c>
      <c r="P33">
        <v>118.5</v>
      </c>
      <c r="Q33">
        <v>19.41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49.170099999999998</v>
      </c>
      <c r="Y33">
        <v>0</v>
      </c>
      <c r="Z33">
        <v>13.1076</v>
      </c>
      <c r="AA33">
        <v>7.0309999999999997</v>
      </c>
      <c r="AB33">
        <v>39.510120000000001</v>
      </c>
      <c r="AC33">
        <v>29.033519999999999</v>
      </c>
      <c r="AD33">
        <v>27.408107999999999</v>
      </c>
      <c r="AE33">
        <v>42.338999999999999</v>
      </c>
      <c r="AF33">
        <v>8.8740000000000006</v>
      </c>
      <c r="AG33">
        <v>40.263599999999997</v>
      </c>
      <c r="AH33">
        <v>93.563599999999994</v>
      </c>
      <c r="AI33">
        <v>0</v>
      </c>
      <c r="AJ33">
        <v>0</v>
      </c>
      <c r="AK33">
        <v>51.648299999999999</v>
      </c>
      <c r="AL33">
        <v>80.177999999999997</v>
      </c>
      <c r="AM33">
        <v>15.836040000000001</v>
      </c>
      <c r="AN33">
        <v>0.93737000000000004</v>
      </c>
      <c r="AO33">
        <v>6.9972000000000003</v>
      </c>
      <c r="AP33">
        <v>1.7934000000000001</v>
      </c>
      <c r="AQ33">
        <v>22.302</v>
      </c>
      <c r="AR33">
        <v>49.68</v>
      </c>
      <c r="AS33">
        <v>32.553840000000001</v>
      </c>
      <c r="AT33">
        <v>14.996771000000001</v>
      </c>
      <c r="AU33">
        <v>0</v>
      </c>
      <c r="AV33">
        <v>0</v>
      </c>
      <c r="AW33">
        <v>0</v>
      </c>
      <c r="AX33">
        <v>15.343999999999999</v>
      </c>
      <c r="AY33">
        <v>0</v>
      </c>
      <c r="AZ33">
        <v>0</v>
      </c>
      <c r="BA33">
        <f t="shared" si="0"/>
        <v>2704.8583049999988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2.1720000000000002</v>
      </c>
      <c r="G34">
        <v>10.86</v>
      </c>
      <c r="H34">
        <v>0</v>
      </c>
      <c r="I34">
        <v>0</v>
      </c>
      <c r="J34">
        <v>1.6439999999999999</v>
      </c>
      <c r="K34">
        <v>686.77995799999997</v>
      </c>
      <c r="L34">
        <v>435.435</v>
      </c>
      <c r="M34">
        <v>83</v>
      </c>
      <c r="N34">
        <v>118.125</v>
      </c>
      <c r="O34">
        <v>59.359499999999997</v>
      </c>
      <c r="P34">
        <v>118.5</v>
      </c>
      <c r="Q34">
        <v>19.41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49.170099999999998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27.408107999999999</v>
      </c>
      <c r="AE34">
        <v>42.338999999999999</v>
      </c>
      <c r="AF34">
        <v>8.8740000000000006</v>
      </c>
      <c r="AG34">
        <v>40.263599999999997</v>
      </c>
      <c r="AH34">
        <v>93.563599999999994</v>
      </c>
      <c r="AI34">
        <v>0</v>
      </c>
      <c r="AJ34">
        <v>0</v>
      </c>
      <c r="AK34">
        <v>51.648299999999999</v>
      </c>
      <c r="AL34">
        <v>34.86</v>
      </c>
      <c r="AM34">
        <v>15.836040000000001</v>
      </c>
      <c r="AN34">
        <v>0.93737000000000004</v>
      </c>
      <c r="AO34">
        <v>7.0042559999999998</v>
      </c>
      <c r="AP34">
        <v>1.7934000000000001</v>
      </c>
      <c r="AQ34">
        <v>22.302</v>
      </c>
      <c r="AR34">
        <v>49.68</v>
      </c>
      <c r="AS34">
        <v>32.553840000000001</v>
      </c>
      <c r="AT34">
        <v>14.996771000000001</v>
      </c>
      <c r="AU34">
        <v>0</v>
      </c>
      <c r="AV34">
        <v>0</v>
      </c>
      <c r="AW34">
        <v>0</v>
      </c>
      <c r="AX34">
        <v>15.343999999999999</v>
      </c>
      <c r="AY34">
        <v>0</v>
      </c>
      <c r="AZ34">
        <v>0</v>
      </c>
      <c r="BA34">
        <f t="shared" si="0"/>
        <v>2652.5163609999995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2.1720000000000002</v>
      </c>
      <c r="G35">
        <v>10.86</v>
      </c>
      <c r="H35">
        <v>0</v>
      </c>
      <c r="I35">
        <v>0</v>
      </c>
      <c r="J35">
        <v>0.91979999999999995</v>
      </c>
      <c r="K35">
        <v>686.77995799999997</v>
      </c>
      <c r="L35">
        <v>435.435</v>
      </c>
      <c r="M35">
        <v>83</v>
      </c>
      <c r="N35">
        <v>118.125</v>
      </c>
      <c r="O35">
        <v>59.359499999999997</v>
      </c>
      <c r="P35">
        <v>118.5</v>
      </c>
      <c r="Q35">
        <v>19.41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49.170099999999998</v>
      </c>
      <c r="Y35">
        <v>0</v>
      </c>
      <c r="Z35">
        <v>13.1076</v>
      </c>
      <c r="AA35">
        <v>0</v>
      </c>
      <c r="AB35">
        <v>39.510120000000001</v>
      </c>
      <c r="AC35">
        <v>29.033519999999999</v>
      </c>
      <c r="AD35">
        <v>27.408107999999999</v>
      </c>
      <c r="AE35">
        <v>42.338999999999999</v>
      </c>
      <c r="AF35">
        <v>8.8740000000000006</v>
      </c>
      <c r="AG35">
        <v>40.263599999999997</v>
      </c>
      <c r="AH35">
        <v>93.563599999999994</v>
      </c>
      <c r="AI35">
        <v>0</v>
      </c>
      <c r="AJ35">
        <v>0</v>
      </c>
      <c r="AK35">
        <v>51.648299999999999</v>
      </c>
      <c r="AL35">
        <v>34.86</v>
      </c>
      <c r="AM35">
        <v>15.836040000000001</v>
      </c>
      <c r="AN35">
        <v>0.93737000000000004</v>
      </c>
      <c r="AO35">
        <v>6.98691</v>
      </c>
      <c r="AP35">
        <v>1.7934000000000001</v>
      </c>
      <c r="AQ35">
        <v>10.71</v>
      </c>
      <c r="AR35">
        <v>49.68</v>
      </c>
      <c r="AS35">
        <v>31.897383000000001</v>
      </c>
      <c r="AT35">
        <v>14.996771000000001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2627.5223579999997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2.1720000000000002</v>
      </c>
      <c r="G36">
        <v>10.86</v>
      </c>
      <c r="H36">
        <v>0</v>
      </c>
      <c r="I36">
        <v>0</v>
      </c>
      <c r="J36">
        <v>0.91979999999999995</v>
      </c>
      <c r="K36">
        <v>686.77995799999997</v>
      </c>
      <c r="L36">
        <v>435.435</v>
      </c>
      <c r="M36">
        <v>83</v>
      </c>
      <c r="N36">
        <v>118.125</v>
      </c>
      <c r="O36">
        <v>59.359499999999997</v>
      </c>
      <c r="P36">
        <v>118.5</v>
      </c>
      <c r="Q36">
        <v>19.41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49.170099999999998</v>
      </c>
      <c r="Y36">
        <v>0</v>
      </c>
      <c r="Z36">
        <v>13.1076</v>
      </c>
      <c r="AA36">
        <v>0</v>
      </c>
      <c r="AB36">
        <v>39.510120000000001</v>
      </c>
      <c r="AC36">
        <v>29.033519999999999</v>
      </c>
      <c r="AD36">
        <v>27.408107999999999</v>
      </c>
      <c r="AE36">
        <v>42.338999999999999</v>
      </c>
      <c r="AF36">
        <v>8.8740000000000006</v>
      </c>
      <c r="AG36">
        <v>40.263599999999997</v>
      </c>
      <c r="AH36">
        <v>70.172700000000006</v>
      </c>
      <c r="AI36">
        <v>0</v>
      </c>
      <c r="AJ36">
        <v>0</v>
      </c>
      <c r="AK36">
        <v>51.648299999999999</v>
      </c>
      <c r="AL36">
        <v>34.86</v>
      </c>
      <c r="AM36">
        <v>15.836040000000001</v>
      </c>
      <c r="AN36">
        <v>0.93737000000000004</v>
      </c>
      <c r="AO36">
        <v>7.0013160000000001</v>
      </c>
      <c r="AP36">
        <v>1.7934000000000001</v>
      </c>
      <c r="AQ36">
        <v>0</v>
      </c>
      <c r="AR36">
        <v>49.68</v>
      </c>
      <c r="AS36">
        <v>31.897383000000001</v>
      </c>
      <c r="AT36">
        <v>14.666558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2593.1056509999994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1.2282</v>
      </c>
      <c r="K37">
        <v>499.66210000000001</v>
      </c>
      <c r="L37">
        <v>428.08109999999999</v>
      </c>
      <c r="M37">
        <v>83</v>
      </c>
      <c r="N37">
        <v>118.125</v>
      </c>
      <c r="O37">
        <v>59.359499999999997</v>
      </c>
      <c r="P37">
        <v>118.5</v>
      </c>
      <c r="Q37">
        <v>20.556000000000001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49.170099999999998</v>
      </c>
      <c r="Y37">
        <v>0</v>
      </c>
      <c r="Z37">
        <v>13.1076</v>
      </c>
      <c r="AA37">
        <v>0</v>
      </c>
      <c r="AB37">
        <v>39.510120000000001</v>
      </c>
      <c r="AC37">
        <v>29.033519999999999</v>
      </c>
      <c r="AD37">
        <v>27.408107999999999</v>
      </c>
      <c r="AE37">
        <v>42.338999999999999</v>
      </c>
      <c r="AF37">
        <v>8.8740000000000006</v>
      </c>
      <c r="AG37">
        <v>40.263599999999997</v>
      </c>
      <c r="AH37">
        <v>70.172700000000006</v>
      </c>
      <c r="AI37">
        <v>0</v>
      </c>
      <c r="AJ37">
        <v>0</v>
      </c>
      <c r="AK37">
        <v>51.648299999999999</v>
      </c>
      <c r="AL37">
        <v>34.86</v>
      </c>
      <c r="AM37">
        <v>15.836040000000001</v>
      </c>
      <c r="AN37">
        <v>0.93737000000000004</v>
      </c>
      <c r="AO37">
        <v>6.8801880000000004</v>
      </c>
      <c r="AP37">
        <v>1.7934000000000001</v>
      </c>
      <c r="AQ37">
        <v>0</v>
      </c>
      <c r="AR37">
        <v>49.68</v>
      </c>
      <c r="AS37">
        <v>31.897383000000001</v>
      </c>
      <c r="AT37">
        <v>14.996771000000001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2387.2653780000005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1.2282</v>
      </c>
      <c r="K38">
        <v>485.58210000000003</v>
      </c>
      <c r="L38">
        <v>428.08109999999999</v>
      </c>
      <c r="M38">
        <v>83</v>
      </c>
      <c r="N38">
        <v>118.125</v>
      </c>
      <c r="O38">
        <v>59.359499999999997</v>
      </c>
      <c r="P38">
        <v>118.5</v>
      </c>
      <c r="Q38">
        <v>20.556000000000001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49.170099999999998</v>
      </c>
      <c r="Y38">
        <v>0</v>
      </c>
      <c r="Z38">
        <v>13.1076</v>
      </c>
      <c r="AA38">
        <v>0</v>
      </c>
      <c r="AB38">
        <v>39.510120000000001</v>
      </c>
      <c r="AC38">
        <v>29.033519999999999</v>
      </c>
      <c r="AD38">
        <v>27.408107999999999</v>
      </c>
      <c r="AE38">
        <v>42.338999999999999</v>
      </c>
      <c r="AF38">
        <v>8.8740000000000006</v>
      </c>
      <c r="AG38">
        <v>40.263599999999997</v>
      </c>
      <c r="AH38">
        <v>60.323900000000002</v>
      </c>
      <c r="AI38">
        <v>0</v>
      </c>
      <c r="AJ38">
        <v>0</v>
      </c>
      <c r="AK38">
        <v>51.648299999999999</v>
      </c>
      <c r="AL38">
        <v>34.86</v>
      </c>
      <c r="AM38">
        <v>15.836040000000001</v>
      </c>
      <c r="AN38">
        <v>0.93737000000000004</v>
      </c>
      <c r="AO38">
        <v>6.8872439999999999</v>
      </c>
      <c r="AP38">
        <v>1.7934000000000001</v>
      </c>
      <c r="AQ38">
        <v>0</v>
      </c>
      <c r="AR38">
        <v>49.68</v>
      </c>
      <c r="AS38">
        <v>31.897383000000001</v>
      </c>
      <c r="AT38">
        <v>14.996771000000001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2363.3436340000003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1.2282</v>
      </c>
      <c r="K39">
        <v>498.53210000000001</v>
      </c>
      <c r="L39">
        <v>428.08109999999999</v>
      </c>
      <c r="M39">
        <v>83</v>
      </c>
      <c r="N39">
        <v>118.125</v>
      </c>
      <c r="O39">
        <v>59.359499999999997</v>
      </c>
      <c r="P39">
        <v>118.5</v>
      </c>
      <c r="Q39">
        <v>20.556000000000001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49.170099999999998</v>
      </c>
      <c r="Y39">
        <v>0</v>
      </c>
      <c r="Z39">
        <v>13.1076</v>
      </c>
      <c r="AA39">
        <v>0</v>
      </c>
      <c r="AB39">
        <v>39.510120000000001</v>
      </c>
      <c r="AC39">
        <v>29.033519999999999</v>
      </c>
      <c r="AD39">
        <v>27.408107999999999</v>
      </c>
      <c r="AE39">
        <v>42.338999999999999</v>
      </c>
      <c r="AF39">
        <v>8.8740000000000006</v>
      </c>
      <c r="AG39">
        <v>40.263599999999997</v>
      </c>
      <c r="AH39">
        <v>46.781799999999997</v>
      </c>
      <c r="AI39">
        <v>0</v>
      </c>
      <c r="AJ39">
        <v>0</v>
      </c>
      <c r="AK39">
        <v>51.648299999999999</v>
      </c>
      <c r="AL39">
        <v>34.86</v>
      </c>
      <c r="AM39">
        <v>15.836040000000001</v>
      </c>
      <c r="AN39">
        <v>0.93737000000000004</v>
      </c>
      <c r="AO39">
        <v>6.9539819999999999</v>
      </c>
      <c r="AP39">
        <v>6.2769000000000004</v>
      </c>
      <c r="AQ39">
        <v>0</v>
      </c>
      <c r="AR39">
        <v>52.991999999999997</v>
      </c>
      <c r="AS39">
        <v>31.897383000000001</v>
      </c>
      <c r="AT39">
        <v>14.996771000000001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2370.6137720000006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1.2282</v>
      </c>
      <c r="K40">
        <v>514.89210000000003</v>
      </c>
      <c r="L40">
        <v>428.08109999999999</v>
      </c>
      <c r="M40">
        <v>83</v>
      </c>
      <c r="N40">
        <v>118.125</v>
      </c>
      <c r="O40">
        <v>59.359499999999997</v>
      </c>
      <c r="P40">
        <v>118.5</v>
      </c>
      <c r="Q40">
        <v>20.556000000000001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49.170099999999998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27.408107999999999</v>
      </c>
      <c r="AE40">
        <v>42.338999999999999</v>
      </c>
      <c r="AF40">
        <v>8.8740000000000006</v>
      </c>
      <c r="AG40">
        <v>40.263599999999997</v>
      </c>
      <c r="AH40">
        <v>23.390899999999998</v>
      </c>
      <c r="AI40">
        <v>0</v>
      </c>
      <c r="AJ40">
        <v>0</v>
      </c>
      <c r="AK40">
        <v>51.648299999999999</v>
      </c>
      <c r="AL40">
        <v>34.86</v>
      </c>
      <c r="AM40">
        <v>15.836040000000001</v>
      </c>
      <c r="AN40">
        <v>0.93737000000000004</v>
      </c>
      <c r="AO40">
        <v>7.0013160000000001</v>
      </c>
      <c r="AP40">
        <v>6.2769000000000004</v>
      </c>
      <c r="AQ40">
        <v>0</v>
      </c>
      <c r="AR40">
        <v>52.991999999999997</v>
      </c>
      <c r="AS40">
        <v>31.897383000000001</v>
      </c>
      <c r="AT40">
        <v>14.996771000000001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2340.702346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1.2282</v>
      </c>
      <c r="K41">
        <v>467.49209999999999</v>
      </c>
      <c r="L41">
        <v>428.08109999999999</v>
      </c>
      <c r="M41">
        <v>75</v>
      </c>
      <c r="N41">
        <v>118.125</v>
      </c>
      <c r="O41">
        <v>59.359499999999997</v>
      </c>
      <c r="P41">
        <v>119.25</v>
      </c>
      <c r="Q41">
        <v>20.556000000000001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49.170099999999998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27.408107999999999</v>
      </c>
      <c r="AE41">
        <v>42.338999999999999</v>
      </c>
      <c r="AF41">
        <v>8.8740000000000006</v>
      </c>
      <c r="AG41">
        <v>40.263599999999997</v>
      </c>
      <c r="AH41">
        <v>0</v>
      </c>
      <c r="AI41">
        <v>0</v>
      </c>
      <c r="AJ41">
        <v>0</v>
      </c>
      <c r="AK41">
        <v>51.648299999999999</v>
      </c>
      <c r="AL41">
        <v>34.86</v>
      </c>
      <c r="AM41">
        <v>15.836040000000001</v>
      </c>
      <c r="AN41">
        <v>0.93737000000000004</v>
      </c>
      <c r="AO41">
        <v>7.024248</v>
      </c>
      <c r="AP41">
        <v>6.2769000000000004</v>
      </c>
      <c r="AQ41">
        <v>0</v>
      </c>
      <c r="AR41">
        <v>52.991999999999997</v>
      </c>
      <c r="AS41">
        <v>31.897383000000001</v>
      </c>
      <c r="AT41">
        <v>14.996771000000001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2262.6843780000008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1.2282</v>
      </c>
      <c r="K42">
        <v>506.43209999999999</v>
      </c>
      <c r="L42">
        <v>428.08109999999999</v>
      </c>
      <c r="M42">
        <v>75</v>
      </c>
      <c r="N42">
        <v>118.125</v>
      </c>
      <c r="O42">
        <v>59.359499999999997</v>
      </c>
      <c r="P42">
        <v>119.25</v>
      </c>
      <c r="Q42">
        <v>20.556000000000001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49.170099999999998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27.408107999999999</v>
      </c>
      <c r="AE42">
        <v>42.338999999999999</v>
      </c>
      <c r="AF42">
        <v>8.8740000000000006</v>
      </c>
      <c r="AG42">
        <v>40.263599999999997</v>
      </c>
      <c r="AH42">
        <v>0</v>
      </c>
      <c r="AI42">
        <v>0</v>
      </c>
      <c r="AJ42">
        <v>0</v>
      </c>
      <c r="AK42">
        <v>51.648299999999999</v>
      </c>
      <c r="AL42">
        <v>34.86</v>
      </c>
      <c r="AM42">
        <v>15.836040000000001</v>
      </c>
      <c r="AN42">
        <v>0.93737000000000004</v>
      </c>
      <c r="AO42">
        <v>7.0092540000000003</v>
      </c>
      <c r="AP42">
        <v>6.2769000000000004</v>
      </c>
      <c r="AQ42">
        <v>0</v>
      </c>
      <c r="AR42">
        <v>52.991999999999997</v>
      </c>
      <c r="AS42">
        <v>31.897383000000001</v>
      </c>
      <c r="AT42">
        <v>14.996771000000001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2301.6093840000003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1.2282</v>
      </c>
      <c r="K43">
        <v>504.37209999999999</v>
      </c>
      <c r="L43">
        <v>428.08109999999999</v>
      </c>
      <c r="M43">
        <v>75</v>
      </c>
      <c r="N43">
        <v>118.125</v>
      </c>
      <c r="O43">
        <v>59.359499999999997</v>
      </c>
      <c r="P43">
        <v>119.25</v>
      </c>
      <c r="Q43">
        <v>20.556000000000001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142.26089999999999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27.408107999999999</v>
      </c>
      <c r="AE43">
        <v>42.338999999999999</v>
      </c>
      <c r="AF43">
        <v>8.8740000000000006</v>
      </c>
      <c r="AG43">
        <v>40.263599999999997</v>
      </c>
      <c r="AH43">
        <v>0</v>
      </c>
      <c r="AI43">
        <v>0</v>
      </c>
      <c r="AJ43">
        <v>0</v>
      </c>
      <c r="AK43">
        <v>51.648299999999999</v>
      </c>
      <c r="AL43">
        <v>46.48</v>
      </c>
      <c r="AM43">
        <v>10.557359999999999</v>
      </c>
      <c r="AN43">
        <v>0.93737000000000004</v>
      </c>
      <c r="AO43">
        <v>6.9713279999999997</v>
      </c>
      <c r="AP43">
        <v>1.7934000000000001</v>
      </c>
      <c r="AQ43">
        <v>0</v>
      </c>
      <c r="AR43">
        <v>49.68</v>
      </c>
      <c r="AS43">
        <v>21.523199999999999</v>
      </c>
      <c r="AT43">
        <v>14.996771000000001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2380.7738949999994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1.2282</v>
      </c>
      <c r="K44">
        <v>509.68209999999999</v>
      </c>
      <c r="L44">
        <v>428.08109999999999</v>
      </c>
      <c r="M44">
        <v>75</v>
      </c>
      <c r="N44">
        <v>118.125</v>
      </c>
      <c r="O44">
        <v>59.359499999999997</v>
      </c>
      <c r="P44">
        <v>119.25</v>
      </c>
      <c r="Q44">
        <v>20.556000000000001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142.26089999999999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27.408107999999999</v>
      </c>
      <c r="AE44">
        <v>42.338999999999999</v>
      </c>
      <c r="AF44">
        <v>8.8740000000000006</v>
      </c>
      <c r="AG44">
        <v>40.263599999999997</v>
      </c>
      <c r="AH44">
        <v>0</v>
      </c>
      <c r="AI44">
        <v>0</v>
      </c>
      <c r="AJ44">
        <v>0</v>
      </c>
      <c r="AK44">
        <v>51.648299999999999</v>
      </c>
      <c r="AL44">
        <v>46.48</v>
      </c>
      <c r="AM44">
        <v>10.557359999999999</v>
      </c>
      <c r="AN44">
        <v>0.93737000000000004</v>
      </c>
      <c r="AO44">
        <v>6.9057659999999998</v>
      </c>
      <c r="AP44">
        <v>1.7934000000000001</v>
      </c>
      <c r="AQ44">
        <v>0</v>
      </c>
      <c r="AR44">
        <v>49.68</v>
      </c>
      <c r="AS44">
        <v>31.897383000000001</v>
      </c>
      <c r="AT44">
        <v>14.996771000000001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2396.3925159999994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1.2282</v>
      </c>
      <c r="K45">
        <v>469.0421</v>
      </c>
      <c r="L45">
        <v>428.08109999999999</v>
      </c>
      <c r="M45">
        <v>75</v>
      </c>
      <c r="N45">
        <v>118.125</v>
      </c>
      <c r="O45">
        <v>59.359499999999997</v>
      </c>
      <c r="P45">
        <v>119.25</v>
      </c>
      <c r="Q45">
        <v>20.556000000000001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142.26089999999999</v>
      </c>
      <c r="Y45">
        <v>0</v>
      </c>
      <c r="Z45">
        <v>13.1076</v>
      </c>
      <c r="AA45">
        <v>0</v>
      </c>
      <c r="AB45">
        <v>0</v>
      </c>
      <c r="AC45">
        <v>9.4231599999999993</v>
      </c>
      <c r="AD45">
        <v>27.408107999999999</v>
      </c>
      <c r="AE45">
        <v>42.338999999999999</v>
      </c>
      <c r="AF45">
        <v>8.8740000000000006</v>
      </c>
      <c r="AG45">
        <v>40.263599999999997</v>
      </c>
      <c r="AH45">
        <v>0</v>
      </c>
      <c r="AI45">
        <v>0</v>
      </c>
      <c r="AJ45">
        <v>0</v>
      </c>
      <c r="AK45">
        <v>51.648299999999999</v>
      </c>
      <c r="AL45">
        <v>58.1</v>
      </c>
      <c r="AM45">
        <v>5.2786799999999996</v>
      </c>
      <c r="AN45">
        <v>0.93737000000000004</v>
      </c>
      <c r="AO45">
        <v>6.9339899999999997</v>
      </c>
      <c r="AP45">
        <v>1.7934000000000001</v>
      </c>
      <c r="AQ45">
        <v>0</v>
      </c>
      <c r="AR45">
        <v>49.68</v>
      </c>
      <c r="AS45">
        <v>32.553840000000001</v>
      </c>
      <c r="AT45">
        <v>14.996771000000001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2326.5858969999995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1.2282</v>
      </c>
      <c r="K46">
        <v>524.81209999999999</v>
      </c>
      <c r="L46">
        <v>428.08109999999999</v>
      </c>
      <c r="M46">
        <v>75</v>
      </c>
      <c r="N46">
        <v>118.125</v>
      </c>
      <c r="O46">
        <v>59.359499999999997</v>
      </c>
      <c r="P46">
        <v>119.25</v>
      </c>
      <c r="Q46">
        <v>20.556000000000001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142.26089999999999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27.408107999999999</v>
      </c>
      <c r="AE46">
        <v>28.225999999999999</v>
      </c>
      <c r="AF46">
        <v>8.8740000000000006</v>
      </c>
      <c r="AG46">
        <v>40.263599999999997</v>
      </c>
      <c r="AH46">
        <v>0</v>
      </c>
      <c r="AI46">
        <v>0</v>
      </c>
      <c r="AJ46">
        <v>0</v>
      </c>
      <c r="AK46">
        <v>51.648299999999999</v>
      </c>
      <c r="AL46">
        <v>58.1</v>
      </c>
      <c r="AM46">
        <v>5.2786799999999996</v>
      </c>
      <c r="AN46">
        <v>0.93737000000000004</v>
      </c>
      <c r="AO46">
        <v>6.8272680000000001</v>
      </c>
      <c r="AP46">
        <v>1.7934000000000001</v>
      </c>
      <c r="AQ46">
        <v>0</v>
      </c>
      <c r="AR46">
        <v>49.68</v>
      </c>
      <c r="AS46">
        <v>32.553840000000001</v>
      </c>
      <c r="AT46">
        <v>14.996771000000001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2358.7130149999994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3</v>
      </c>
      <c r="H47">
        <v>0</v>
      </c>
      <c r="I47">
        <v>0</v>
      </c>
      <c r="J47">
        <v>1.2282</v>
      </c>
      <c r="K47">
        <v>522.59320000000002</v>
      </c>
      <c r="L47">
        <v>428.08109999999999</v>
      </c>
      <c r="M47">
        <v>75</v>
      </c>
      <c r="N47">
        <v>118.125</v>
      </c>
      <c r="O47">
        <v>59.359499999999997</v>
      </c>
      <c r="P47">
        <v>119.25</v>
      </c>
      <c r="Q47">
        <v>21.126999999999999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142.26089999999999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18.229800000000001</v>
      </c>
      <c r="AE47">
        <v>28.225999999999999</v>
      </c>
      <c r="AF47">
        <v>8.8740000000000006</v>
      </c>
      <c r="AG47">
        <v>40.263599999999997</v>
      </c>
      <c r="AH47">
        <v>0</v>
      </c>
      <c r="AI47">
        <v>0</v>
      </c>
      <c r="AJ47">
        <v>0</v>
      </c>
      <c r="AK47">
        <v>51.648299999999999</v>
      </c>
      <c r="AL47">
        <v>58.1</v>
      </c>
      <c r="AM47">
        <v>5.2786799999999996</v>
      </c>
      <c r="AN47">
        <v>0.93737000000000004</v>
      </c>
      <c r="AO47">
        <v>6.7714080000000001</v>
      </c>
      <c r="AP47">
        <v>6.2769000000000004</v>
      </c>
      <c r="AQ47">
        <v>0</v>
      </c>
      <c r="AR47">
        <v>49.68</v>
      </c>
      <c r="AS47">
        <v>32.553840000000001</v>
      </c>
      <c r="AT47">
        <v>14.996771000000001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2348.7606469999992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3</v>
      </c>
      <c r="H48">
        <v>0</v>
      </c>
      <c r="I48">
        <v>0</v>
      </c>
      <c r="J48">
        <v>1.2282</v>
      </c>
      <c r="K48">
        <v>535.36320000000001</v>
      </c>
      <c r="L48">
        <v>428.08109999999999</v>
      </c>
      <c r="M48">
        <v>75</v>
      </c>
      <c r="N48">
        <v>118.125</v>
      </c>
      <c r="O48">
        <v>59.359499999999997</v>
      </c>
      <c r="P48">
        <v>119.25</v>
      </c>
      <c r="Q48">
        <v>21.126999999999999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142.26089999999999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9.1149000000000004</v>
      </c>
      <c r="AE48">
        <v>28.225999999999999</v>
      </c>
      <c r="AF48">
        <v>8.8740000000000006</v>
      </c>
      <c r="AG48">
        <v>40.263599999999997</v>
      </c>
      <c r="AH48">
        <v>0</v>
      </c>
      <c r="AI48">
        <v>0</v>
      </c>
      <c r="AJ48">
        <v>0</v>
      </c>
      <c r="AK48">
        <v>51.648299999999999</v>
      </c>
      <c r="AL48">
        <v>58.1</v>
      </c>
      <c r="AM48">
        <v>5.2786799999999996</v>
      </c>
      <c r="AN48">
        <v>0.93737000000000004</v>
      </c>
      <c r="AO48">
        <v>6.7655279999999998</v>
      </c>
      <c r="AP48">
        <v>6.2769000000000004</v>
      </c>
      <c r="AQ48">
        <v>0</v>
      </c>
      <c r="AR48">
        <v>49.68</v>
      </c>
      <c r="AS48">
        <v>32.553840000000001</v>
      </c>
      <c r="AT48">
        <v>14.996771000000001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2352.4098669999989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</v>
      </c>
      <c r="H49">
        <v>0</v>
      </c>
      <c r="I49">
        <v>0</v>
      </c>
      <c r="J49">
        <v>1.2282</v>
      </c>
      <c r="K49">
        <v>478.03320000000002</v>
      </c>
      <c r="L49">
        <v>428.08109999999999</v>
      </c>
      <c r="M49">
        <v>78</v>
      </c>
      <c r="N49">
        <v>118.125</v>
      </c>
      <c r="O49">
        <v>59.359499999999997</v>
      </c>
      <c r="P49">
        <v>119.25</v>
      </c>
      <c r="Q49">
        <v>21.126999999999999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142.26089999999999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9.1149000000000004</v>
      </c>
      <c r="AE49">
        <v>28.225999999999999</v>
      </c>
      <c r="AF49">
        <v>8.8740000000000006</v>
      </c>
      <c r="AG49">
        <v>40.263599999999997</v>
      </c>
      <c r="AH49">
        <v>0</v>
      </c>
      <c r="AI49">
        <v>0</v>
      </c>
      <c r="AJ49">
        <v>0</v>
      </c>
      <c r="AK49">
        <v>51.648299999999999</v>
      </c>
      <c r="AL49">
        <v>58.1</v>
      </c>
      <c r="AM49">
        <v>5.2786799999999996</v>
      </c>
      <c r="AN49">
        <v>0.93737000000000004</v>
      </c>
      <c r="AO49">
        <v>6.8069819999999996</v>
      </c>
      <c r="AP49">
        <v>3.0743999999999998</v>
      </c>
      <c r="AQ49">
        <v>0</v>
      </c>
      <c r="AR49">
        <v>49.68</v>
      </c>
      <c r="AS49">
        <v>32.553840000000001</v>
      </c>
      <c r="AT49">
        <v>14.996771000000001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2294.9188209999998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3</v>
      </c>
      <c r="H50">
        <v>0</v>
      </c>
      <c r="I50">
        <v>0</v>
      </c>
      <c r="J50">
        <v>1.2282</v>
      </c>
      <c r="K50">
        <v>480.03320000000002</v>
      </c>
      <c r="L50">
        <v>428.08109999999999</v>
      </c>
      <c r="M50">
        <v>78</v>
      </c>
      <c r="N50">
        <v>118.125</v>
      </c>
      <c r="O50">
        <v>59.359499999999997</v>
      </c>
      <c r="P50">
        <v>119.25</v>
      </c>
      <c r="Q50">
        <v>21.126999999999999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142.26089999999999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9.1149000000000004</v>
      </c>
      <c r="AE50">
        <v>28.225999999999999</v>
      </c>
      <c r="AF50">
        <v>8.8740000000000006</v>
      </c>
      <c r="AG50">
        <v>40.263599999999997</v>
      </c>
      <c r="AH50">
        <v>0</v>
      </c>
      <c r="AI50">
        <v>0</v>
      </c>
      <c r="AJ50">
        <v>0</v>
      </c>
      <c r="AK50">
        <v>51.648299999999999</v>
      </c>
      <c r="AL50">
        <v>58.1</v>
      </c>
      <c r="AM50">
        <v>5.2786799999999996</v>
      </c>
      <c r="AN50">
        <v>0.93737000000000004</v>
      </c>
      <c r="AO50">
        <v>6.7911060000000001</v>
      </c>
      <c r="AP50">
        <v>3.0743999999999998</v>
      </c>
      <c r="AQ50">
        <v>0</v>
      </c>
      <c r="AR50">
        <v>49.68</v>
      </c>
      <c r="AS50">
        <v>32.553840000000001</v>
      </c>
      <c r="AT50">
        <v>14.996771000000001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2296.9029449999998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3</v>
      </c>
      <c r="H51">
        <v>0</v>
      </c>
      <c r="I51">
        <v>0</v>
      </c>
      <c r="J51">
        <v>1.2282</v>
      </c>
      <c r="K51">
        <v>492.03320000000002</v>
      </c>
      <c r="L51">
        <v>428.08109999999999</v>
      </c>
      <c r="M51">
        <v>78</v>
      </c>
      <c r="N51">
        <v>118.125</v>
      </c>
      <c r="O51">
        <v>59.359499999999997</v>
      </c>
      <c r="P51">
        <v>119.25</v>
      </c>
      <c r="Q51">
        <v>21.126999999999999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142.26089999999999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9.1149000000000004</v>
      </c>
      <c r="AE51">
        <v>28.225999999999999</v>
      </c>
      <c r="AF51">
        <v>8.8740000000000006</v>
      </c>
      <c r="AG51">
        <v>40.263599999999997</v>
      </c>
      <c r="AH51">
        <v>0</v>
      </c>
      <c r="AI51">
        <v>0</v>
      </c>
      <c r="AJ51">
        <v>0</v>
      </c>
      <c r="AK51">
        <v>51.648299999999999</v>
      </c>
      <c r="AL51">
        <v>58.1</v>
      </c>
      <c r="AM51">
        <v>5.2786799999999996</v>
      </c>
      <c r="AN51">
        <v>0.93737000000000004</v>
      </c>
      <c r="AO51">
        <v>4.8542339999999999</v>
      </c>
      <c r="AP51">
        <v>3.0743999999999998</v>
      </c>
      <c r="AQ51">
        <v>0</v>
      </c>
      <c r="AR51">
        <v>49.68</v>
      </c>
      <c r="AS51">
        <v>31.897383000000001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2302.9696159999994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3</v>
      </c>
      <c r="H52">
        <v>0</v>
      </c>
      <c r="I52">
        <v>0</v>
      </c>
      <c r="J52">
        <v>1.2282</v>
      </c>
      <c r="K52">
        <v>494.03320000000002</v>
      </c>
      <c r="L52">
        <v>428.08109999999999</v>
      </c>
      <c r="M52">
        <v>78</v>
      </c>
      <c r="N52">
        <v>118.125</v>
      </c>
      <c r="O52">
        <v>59.359499999999997</v>
      </c>
      <c r="P52">
        <v>119.25</v>
      </c>
      <c r="Q52">
        <v>21.126999999999999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142.26089999999999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9.1149000000000004</v>
      </c>
      <c r="AE52">
        <v>28.225999999999999</v>
      </c>
      <c r="AF52">
        <v>8.8740000000000006</v>
      </c>
      <c r="AG52">
        <v>40.263599999999997</v>
      </c>
      <c r="AH52">
        <v>0</v>
      </c>
      <c r="AI52">
        <v>0</v>
      </c>
      <c r="AJ52">
        <v>0</v>
      </c>
      <c r="AK52">
        <v>51.648299999999999</v>
      </c>
      <c r="AL52">
        <v>58.1</v>
      </c>
      <c r="AM52">
        <v>5.2786799999999996</v>
      </c>
      <c r="AN52">
        <v>0.93737000000000004</v>
      </c>
      <c r="AO52">
        <v>4.935378</v>
      </c>
      <c r="AP52">
        <v>3.0743999999999998</v>
      </c>
      <c r="AQ52">
        <v>0</v>
      </c>
      <c r="AR52">
        <v>49.68</v>
      </c>
      <c r="AS52">
        <v>31.897383000000001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2305.0507599999996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3</v>
      </c>
      <c r="H53">
        <v>0</v>
      </c>
      <c r="I53">
        <v>0</v>
      </c>
      <c r="J53">
        <v>1.2282</v>
      </c>
      <c r="K53">
        <v>459.03320000000002</v>
      </c>
      <c r="L53">
        <v>428.08109999999999</v>
      </c>
      <c r="M53">
        <v>78</v>
      </c>
      <c r="N53">
        <v>118.125</v>
      </c>
      <c r="O53">
        <v>59.359499999999997</v>
      </c>
      <c r="P53">
        <v>119.25</v>
      </c>
      <c r="Q53">
        <v>21.126999999999999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142.26089999999999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9.1149000000000004</v>
      </c>
      <c r="AE53">
        <v>28.225999999999999</v>
      </c>
      <c r="AF53">
        <v>8.8740000000000006</v>
      </c>
      <c r="AG53">
        <v>40.263599999999997</v>
      </c>
      <c r="AH53">
        <v>0</v>
      </c>
      <c r="AI53">
        <v>0</v>
      </c>
      <c r="AJ53">
        <v>0</v>
      </c>
      <c r="AK53">
        <v>51.648299999999999</v>
      </c>
      <c r="AL53">
        <v>58.1</v>
      </c>
      <c r="AM53">
        <v>5.2786799999999996</v>
      </c>
      <c r="AN53">
        <v>0.93737000000000004</v>
      </c>
      <c r="AO53">
        <v>4.9959420000000003</v>
      </c>
      <c r="AP53">
        <v>3.0743999999999998</v>
      </c>
      <c r="AQ53">
        <v>0</v>
      </c>
      <c r="AR53">
        <v>49.68</v>
      </c>
      <c r="AS53">
        <v>31.897383000000001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2276.6651239999997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3</v>
      </c>
      <c r="H54">
        <v>0</v>
      </c>
      <c r="I54">
        <v>0</v>
      </c>
      <c r="J54">
        <v>1.2282</v>
      </c>
      <c r="K54">
        <v>435.03320000000002</v>
      </c>
      <c r="L54">
        <v>428.08109999999999</v>
      </c>
      <c r="M54">
        <v>78</v>
      </c>
      <c r="N54">
        <v>118.125</v>
      </c>
      <c r="O54">
        <v>59.359499999999997</v>
      </c>
      <c r="P54">
        <v>119.25</v>
      </c>
      <c r="Q54">
        <v>21.126999999999999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142.26089999999999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9.1149000000000004</v>
      </c>
      <c r="AE54">
        <v>28.225999999999999</v>
      </c>
      <c r="AF54">
        <v>8.8740000000000006</v>
      </c>
      <c r="AG54">
        <v>40.263599999999997</v>
      </c>
      <c r="AH54">
        <v>0</v>
      </c>
      <c r="AI54">
        <v>0</v>
      </c>
      <c r="AJ54">
        <v>0</v>
      </c>
      <c r="AK54">
        <v>51.648299999999999</v>
      </c>
      <c r="AL54">
        <v>58.1</v>
      </c>
      <c r="AM54">
        <v>5.2786799999999996</v>
      </c>
      <c r="AN54">
        <v>0.93737000000000004</v>
      </c>
      <c r="AO54">
        <v>5.0444519999999997</v>
      </c>
      <c r="AP54">
        <v>3.0743999999999998</v>
      </c>
      <c r="AQ54">
        <v>0</v>
      </c>
      <c r="AR54">
        <v>49.68</v>
      </c>
      <c r="AS54">
        <v>31.897383000000001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2252.7136339999997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</v>
      </c>
      <c r="H55">
        <v>0</v>
      </c>
      <c r="I55">
        <v>0</v>
      </c>
      <c r="J55">
        <v>1.2282</v>
      </c>
      <c r="K55">
        <v>452.03320000000002</v>
      </c>
      <c r="L55">
        <v>292.4119</v>
      </c>
      <c r="M55">
        <v>78</v>
      </c>
      <c r="N55">
        <v>118.125</v>
      </c>
      <c r="O55">
        <v>59.359499999999997</v>
      </c>
      <c r="P55">
        <v>119.25</v>
      </c>
      <c r="Q55">
        <v>21.126999999999999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142.26089999999999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9.1149000000000004</v>
      </c>
      <c r="AE55">
        <v>28.225999999999999</v>
      </c>
      <c r="AF55">
        <v>8.8740000000000006</v>
      </c>
      <c r="AG55">
        <v>40.263599999999997</v>
      </c>
      <c r="AH55">
        <v>0</v>
      </c>
      <c r="AI55">
        <v>0</v>
      </c>
      <c r="AJ55">
        <v>0</v>
      </c>
      <c r="AK55">
        <v>51.648299999999999</v>
      </c>
      <c r="AL55">
        <v>58.1</v>
      </c>
      <c r="AM55">
        <v>5.2786799999999996</v>
      </c>
      <c r="AN55">
        <v>0.93737000000000004</v>
      </c>
      <c r="AO55">
        <v>5.0932560000000002</v>
      </c>
      <c r="AP55">
        <v>3.0743999999999998</v>
      </c>
      <c r="AQ55">
        <v>0</v>
      </c>
      <c r="AR55">
        <v>49.68</v>
      </c>
      <c r="AS55">
        <v>31.897383000000001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2134.0932379999999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</v>
      </c>
      <c r="H56">
        <v>0</v>
      </c>
      <c r="I56">
        <v>0</v>
      </c>
      <c r="J56">
        <v>1.2282</v>
      </c>
      <c r="K56">
        <v>447.03320000000002</v>
      </c>
      <c r="L56">
        <v>292.4119</v>
      </c>
      <c r="M56">
        <v>78</v>
      </c>
      <c r="N56">
        <v>118.125</v>
      </c>
      <c r="O56">
        <v>59.359499999999997</v>
      </c>
      <c r="P56">
        <v>119.25</v>
      </c>
      <c r="Q56">
        <v>21.126999999999999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142.26089999999999</v>
      </c>
      <c r="Y56">
        <v>0</v>
      </c>
      <c r="Z56">
        <v>13.1076</v>
      </c>
      <c r="AA56">
        <v>0</v>
      </c>
      <c r="AB56">
        <v>0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40.263599999999997</v>
      </c>
      <c r="AH56">
        <v>0</v>
      </c>
      <c r="AI56">
        <v>0</v>
      </c>
      <c r="AJ56">
        <v>0</v>
      </c>
      <c r="AK56">
        <v>51.648299999999999</v>
      </c>
      <c r="AL56">
        <v>58.1</v>
      </c>
      <c r="AM56">
        <v>5.2786799999999996</v>
      </c>
      <c r="AN56">
        <v>0.93737000000000004</v>
      </c>
      <c r="AO56">
        <v>5.1417659999999996</v>
      </c>
      <c r="AP56">
        <v>3.0743999999999998</v>
      </c>
      <c r="AQ56">
        <v>0</v>
      </c>
      <c r="AR56">
        <v>49.68</v>
      </c>
      <c r="AS56">
        <v>31.897383000000001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2138.8195879999998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</v>
      </c>
      <c r="H57">
        <v>0</v>
      </c>
      <c r="I57">
        <v>0</v>
      </c>
      <c r="J57">
        <v>1.2282</v>
      </c>
      <c r="K57">
        <v>449.03320000000002</v>
      </c>
      <c r="L57">
        <v>292.4119</v>
      </c>
      <c r="M57">
        <v>78</v>
      </c>
      <c r="N57">
        <v>118.125</v>
      </c>
      <c r="O57">
        <v>59.359499999999997</v>
      </c>
      <c r="P57">
        <v>119.25</v>
      </c>
      <c r="Q57">
        <v>21.126999999999999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142.26089999999999</v>
      </c>
      <c r="Y57">
        <v>0</v>
      </c>
      <c r="Z57">
        <v>13.1076</v>
      </c>
      <c r="AA57">
        <v>13.983000000000001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40.263599999999997</v>
      </c>
      <c r="AH57">
        <v>23.390899999999998</v>
      </c>
      <c r="AI57">
        <v>0</v>
      </c>
      <c r="AJ57">
        <v>0</v>
      </c>
      <c r="AK57">
        <v>51.648299999999999</v>
      </c>
      <c r="AL57">
        <v>58.1</v>
      </c>
      <c r="AM57">
        <v>5.2786799999999996</v>
      </c>
      <c r="AN57">
        <v>0.93737000000000004</v>
      </c>
      <c r="AO57">
        <v>5.1694019999999998</v>
      </c>
      <c r="AP57">
        <v>3.0743999999999998</v>
      </c>
      <c r="AQ57">
        <v>0</v>
      </c>
      <c r="AR57">
        <v>49.68</v>
      </c>
      <c r="AS57">
        <v>31.897383000000001</v>
      </c>
      <c r="AT57">
        <v>14.996771000000001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2191.2845239999997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</v>
      </c>
      <c r="H58">
        <v>0</v>
      </c>
      <c r="I58">
        <v>0</v>
      </c>
      <c r="J58">
        <v>1.2282</v>
      </c>
      <c r="K58">
        <v>435.03320000000002</v>
      </c>
      <c r="L58">
        <v>292.4119</v>
      </c>
      <c r="M58">
        <v>78</v>
      </c>
      <c r="N58">
        <v>118.125</v>
      </c>
      <c r="O58">
        <v>59.359499999999997</v>
      </c>
      <c r="P58">
        <v>119.25</v>
      </c>
      <c r="Q58">
        <v>21.126999999999999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142.26089999999999</v>
      </c>
      <c r="Y58">
        <v>0</v>
      </c>
      <c r="Z58">
        <v>13.1076</v>
      </c>
      <c r="AA58">
        <v>17.774999999999999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40.263599999999997</v>
      </c>
      <c r="AH58">
        <v>46.781799999999997</v>
      </c>
      <c r="AI58">
        <v>0</v>
      </c>
      <c r="AJ58">
        <v>0</v>
      </c>
      <c r="AK58">
        <v>51.648299999999999</v>
      </c>
      <c r="AL58">
        <v>58.1</v>
      </c>
      <c r="AM58">
        <v>5.2786799999999996</v>
      </c>
      <c r="AN58">
        <v>0.93737000000000004</v>
      </c>
      <c r="AO58">
        <v>5.2546619999999997</v>
      </c>
      <c r="AP58">
        <v>3.0743999999999998</v>
      </c>
      <c r="AQ58">
        <v>11.151</v>
      </c>
      <c r="AR58">
        <v>49.68</v>
      </c>
      <c r="AS58">
        <v>31.897383000000001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2215.7036839999996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1.2282</v>
      </c>
      <c r="K59">
        <v>507.03320000000002</v>
      </c>
      <c r="L59">
        <v>349.77080000000001</v>
      </c>
      <c r="M59">
        <v>78</v>
      </c>
      <c r="N59">
        <v>118.125</v>
      </c>
      <c r="O59">
        <v>59.359499999999997</v>
      </c>
      <c r="P59">
        <v>119.25</v>
      </c>
      <c r="Q59">
        <v>21.126999999999999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142.26089999999999</v>
      </c>
      <c r="Y59">
        <v>0</v>
      </c>
      <c r="Z59">
        <v>13.1076</v>
      </c>
      <c r="AA59">
        <v>28.045000000000002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40.263599999999997</v>
      </c>
      <c r="AH59">
        <v>46.781799999999997</v>
      </c>
      <c r="AI59">
        <v>0</v>
      </c>
      <c r="AJ59">
        <v>0</v>
      </c>
      <c r="AK59">
        <v>51.648299999999999</v>
      </c>
      <c r="AL59">
        <v>46.48</v>
      </c>
      <c r="AM59">
        <v>10.557359999999999</v>
      </c>
      <c r="AN59">
        <v>0.93737000000000004</v>
      </c>
      <c r="AO59">
        <v>5.2725960000000001</v>
      </c>
      <c r="AP59">
        <v>4.3554000000000004</v>
      </c>
      <c r="AQ59">
        <v>22.302</v>
      </c>
      <c r="AR59">
        <v>49.68</v>
      </c>
      <c r="AS59">
        <v>31.897383000000001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2358.441198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1.2282</v>
      </c>
      <c r="K60">
        <v>510.03320000000002</v>
      </c>
      <c r="L60">
        <v>428.08109999999999</v>
      </c>
      <c r="M60">
        <v>78</v>
      </c>
      <c r="N60">
        <v>118.125</v>
      </c>
      <c r="O60">
        <v>59.359499999999997</v>
      </c>
      <c r="P60">
        <v>119.25</v>
      </c>
      <c r="Q60">
        <v>21.126999999999999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142.26089999999999</v>
      </c>
      <c r="Y60">
        <v>0</v>
      </c>
      <c r="Z60">
        <v>13.1076</v>
      </c>
      <c r="AA60">
        <v>42.106999999999999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40.263599999999997</v>
      </c>
      <c r="AH60">
        <v>46.781799999999997</v>
      </c>
      <c r="AI60">
        <v>0</v>
      </c>
      <c r="AJ60">
        <v>0</v>
      </c>
      <c r="AK60">
        <v>51.648299999999999</v>
      </c>
      <c r="AL60">
        <v>46.48</v>
      </c>
      <c r="AM60">
        <v>10.557359999999999</v>
      </c>
      <c r="AN60">
        <v>0.93737000000000004</v>
      </c>
      <c r="AO60">
        <v>5.2640700000000002</v>
      </c>
      <c r="AP60">
        <v>4.3554000000000004</v>
      </c>
      <c r="AQ60">
        <v>33.453000000000003</v>
      </c>
      <c r="AR60">
        <v>49.68</v>
      </c>
      <c r="AS60">
        <v>31.897383000000001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2464.9559719999993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1.2282</v>
      </c>
      <c r="K61">
        <v>529.03319999999997</v>
      </c>
      <c r="L61">
        <v>428.08109999999999</v>
      </c>
      <c r="M61">
        <v>78</v>
      </c>
      <c r="N61">
        <v>118.125</v>
      </c>
      <c r="O61">
        <v>59.359499999999997</v>
      </c>
      <c r="P61">
        <v>119.25</v>
      </c>
      <c r="Q61">
        <v>21.126999999999999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142.26089999999999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40.263599999999997</v>
      </c>
      <c r="AH61">
        <v>46.781799999999997</v>
      </c>
      <c r="AI61">
        <v>0</v>
      </c>
      <c r="AJ61">
        <v>0</v>
      </c>
      <c r="AK61">
        <v>51.648299999999999</v>
      </c>
      <c r="AL61">
        <v>34.86</v>
      </c>
      <c r="AM61">
        <v>10.557359999999999</v>
      </c>
      <c r="AN61">
        <v>0.93737000000000004</v>
      </c>
      <c r="AO61">
        <v>5.2311420000000002</v>
      </c>
      <c r="AP61">
        <v>4.9958999999999998</v>
      </c>
      <c r="AQ61">
        <v>33.453000000000003</v>
      </c>
      <c r="AR61">
        <v>49.68</v>
      </c>
      <c r="AS61">
        <v>31.897383000000001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2472.9435439999993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1.2282</v>
      </c>
      <c r="K62">
        <v>536.03319999999997</v>
      </c>
      <c r="L62">
        <v>428.08109999999999</v>
      </c>
      <c r="M62">
        <v>78</v>
      </c>
      <c r="N62">
        <v>118.125</v>
      </c>
      <c r="O62">
        <v>59.359499999999997</v>
      </c>
      <c r="P62">
        <v>119.25</v>
      </c>
      <c r="Q62">
        <v>21.126999999999999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142.26089999999999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40.263599999999997</v>
      </c>
      <c r="AH62">
        <v>46.781799999999997</v>
      </c>
      <c r="AI62">
        <v>0</v>
      </c>
      <c r="AJ62">
        <v>0</v>
      </c>
      <c r="AK62">
        <v>51.648299999999999</v>
      </c>
      <c r="AL62">
        <v>34.86</v>
      </c>
      <c r="AM62">
        <v>10.557359999999999</v>
      </c>
      <c r="AN62">
        <v>0.93737000000000004</v>
      </c>
      <c r="AO62">
        <v>5.2096799999999996</v>
      </c>
      <c r="AP62">
        <v>4.9958999999999998</v>
      </c>
      <c r="AQ62">
        <v>33.453000000000003</v>
      </c>
      <c r="AR62">
        <v>49.68</v>
      </c>
      <c r="AS62">
        <v>31.897383000000001</v>
      </c>
      <c r="AT62">
        <v>14.996771000000001</v>
      </c>
      <c r="AU62">
        <v>0</v>
      </c>
      <c r="AV62">
        <v>0</v>
      </c>
      <c r="AW62">
        <v>0</v>
      </c>
      <c r="AX62">
        <v>3.8963999999999999</v>
      </c>
      <c r="AY62">
        <v>0</v>
      </c>
      <c r="AZ62">
        <v>0</v>
      </c>
      <c r="BA62">
        <f t="shared" si="0"/>
        <v>2483.8184819999992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1.2282</v>
      </c>
      <c r="K63">
        <v>555.03319999999997</v>
      </c>
      <c r="L63">
        <v>428.08109999999999</v>
      </c>
      <c r="M63">
        <v>78</v>
      </c>
      <c r="N63">
        <v>118.125</v>
      </c>
      <c r="O63">
        <v>59.359499999999997</v>
      </c>
      <c r="P63">
        <v>119.25</v>
      </c>
      <c r="Q63">
        <v>21.126999999999999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142.26089999999999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40.263599999999997</v>
      </c>
      <c r="AH63">
        <v>46.781799999999997</v>
      </c>
      <c r="AI63">
        <v>0</v>
      </c>
      <c r="AJ63">
        <v>0</v>
      </c>
      <c r="AK63">
        <v>51.648299999999999</v>
      </c>
      <c r="AL63">
        <v>34.86</v>
      </c>
      <c r="AM63">
        <v>10.557359999999999</v>
      </c>
      <c r="AN63">
        <v>0.93737000000000004</v>
      </c>
      <c r="AO63">
        <v>5.2149720000000004</v>
      </c>
      <c r="AP63">
        <v>4.9958999999999998</v>
      </c>
      <c r="AQ63">
        <v>33.453000000000003</v>
      </c>
      <c r="AR63">
        <v>49.68</v>
      </c>
      <c r="AS63">
        <v>31.897383000000001</v>
      </c>
      <c r="AT63">
        <v>14.996771000000001</v>
      </c>
      <c r="AU63">
        <v>0</v>
      </c>
      <c r="AV63">
        <v>0</v>
      </c>
      <c r="AW63">
        <v>0</v>
      </c>
      <c r="AX63">
        <v>3.8963999999999999</v>
      </c>
      <c r="AY63">
        <v>0</v>
      </c>
      <c r="AZ63">
        <v>0</v>
      </c>
      <c r="BA63">
        <f t="shared" si="0"/>
        <v>2502.8237739999995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1.2282</v>
      </c>
      <c r="K64">
        <v>588.03319999999997</v>
      </c>
      <c r="L64">
        <v>428.08109999999999</v>
      </c>
      <c r="M64">
        <v>78</v>
      </c>
      <c r="N64">
        <v>118.125</v>
      </c>
      <c r="O64">
        <v>59.359499999999997</v>
      </c>
      <c r="P64">
        <v>119.25</v>
      </c>
      <c r="Q64">
        <v>21.126999999999999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142.26089999999999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40.263599999999997</v>
      </c>
      <c r="AH64">
        <v>46.781799999999997</v>
      </c>
      <c r="AI64">
        <v>0</v>
      </c>
      <c r="AJ64">
        <v>0</v>
      </c>
      <c r="AK64">
        <v>51.648299999999999</v>
      </c>
      <c r="AL64">
        <v>34.86</v>
      </c>
      <c r="AM64">
        <v>10.557359999999999</v>
      </c>
      <c r="AN64">
        <v>0.93737000000000004</v>
      </c>
      <c r="AO64">
        <v>5.2173239999999996</v>
      </c>
      <c r="AP64">
        <v>4.9958999999999998</v>
      </c>
      <c r="AQ64">
        <v>33.453000000000003</v>
      </c>
      <c r="AR64">
        <v>49.68</v>
      </c>
      <c r="AS64">
        <v>31.897383000000001</v>
      </c>
      <c r="AT64">
        <v>14.115185</v>
      </c>
      <c r="AU64">
        <v>0</v>
      </c>
      <c r="AV64">
        <v>0</v>
      </c>
      <c r="AW64">
        <v>0</v>
      </c>
      <c r="AX64">
        <v>3.8963999999999999</v>
      </c>
      <c r="AY64">
        <v>0</v>
      </c>
      <c r="AZ64">
        <v>0</v>
      </c>
      <c r="BA64">
        <f t="shared" si="0"/>
        <v>2534.9445399999995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1.2282</v>
      </c>
      <c r="K65">
        <v>618.03319999999997</v>
      </c>
      <c r="L65">
        <v>428.08109999999999</v>
      </c>
      <c r="M65">
        <v>81</v>
      </c>
      <c r="N65">
        <v>118.125</v>
      </c>
      <c r="O65">
        <v>59.359499999999997</v>
      </c>
      <c r="P65">
        <v>119.25</v>
      </c>
      <c r="Q65">
        <v>21.126999999999999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142.26089999999999</v>
      </c>
      <c r="Y65">
        <v>0</v>
      </c>
      <c r="Z65">
        <v>13.1076</v>
      </c>
      <c r="AA65">
        <v>37.92</v>
      </c>
      <c r="AB65">
        <v>13.0634</v>
      </c>
      <c r="AC65">
        <v>9.6778399999999998</v>
      </c>
      <c r="AD65">
        <v>9.1149000000000004</v>
      </c>
      <c r="AE65">
        <v>28.225999999999999</v>
      </c>
      <c r="AF65">
        <v>8.8740000000000006</v>
      </c>
      <c r="AG65">
        <v>40.263599999999997</v>
      </c>
      <c r="AH65">
        <v>46.781799999999997</v>
      </c>
      <c r="AI65">
        <v>0</v>
      </c>
      <c r="AJ65">
        <v>0</v>
      </c>
      <c r="AK65">
        <v>51.648299999999999</v>
      </c>
      <c r="AL65">
        <v>34.86</v>
      </c>
      <c r="AM65">
        <v>10.557359999999999</v>
      </c>
      <c r="AN65">
        <v>0.93737000000000004</v>
      </c>
      <c r="AO65">
        <v>7.1662499999999998</v>
      </c>
      <c r="AP65">
        <v>4.9958999999999998</v>
      </c>
      <c r="AQ65">
        <v>33.453000000000003</v>
      </c>
      <c r="AR65">
        <v>49.68</v>
      </c>
      <c r="AS65">
        <v>31.897383000000001</v>
      </c>
      <c r="AT65">
        <v>14.996771000000001</v>
      </c>
      <c r="AU65">
        <v>0</v>
      </c>
      <c r="AV65">
        <v>0</v>
      </c>
      <c r="AW65">
        <v>0</v>
      </c>
      <c r="AX65">
        <v>3.8963999999999999</v>
      </c>
      <c r="AY65">
        <v>0</v>
      </c>
      <c r="AZ65">
        <v>0</v>
      </c>
      <c r="BA65">
        <f t="shared" si="0"/>
        <v>2566.5880519999996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1.2282</v>
      </c>
      <c r="K66">
        <v>643.03319999999997</v>
      </c>
      <c r="L66">
        <v>428.08109999999999</v>
      </c>
      <c r="M66">
        <v>81</v>
      </c>
      <c r="N66">
        <v>118.125</v>
      </c>
      <c r="O66">
        <v>59.359499999999997</v>
      </c>
      <c r="P66">
        <v>119.25</v>
      </c>
      <c r="Q66">
        <v>21.126999999999999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142.26089999999999</v>
      </c>
      <c r="Y66">
        <v>0</v>
      </c>
      <c r="Z66">
        <v>13.1076</v>
      </c>
      <c r="AA66">
        <v>35.155000000000001</v>
      </c>
      <c r="AB66">
        <v>13.0634</v>
      </c>
      <c r="AC66">
        <v>9.6778399999999998</v>
      </c>
      <c r="AD66">
        <v>9.1149000000000004</v>
      </c>
      <c r="AE66">
        <v>28.225999999999999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51.648299999999999</v>
      </c>
      <c r="AL66">
        <v>34.86</v>
      </c>
      <c r="AM66">
        <v>12.2636</v>
      </c>
      <c r="AN66">
        <v>0.93737000000000004</v>
      </c>
      <c r="AO66">
        <v>7.1430239999999996</v>
      </c>
      <c r="AP66">
        <v>4.9958999999999998</v>
      </c>
      <c r="AQ66">
        <v>33.453000000000003</v>
      </c>
      <c r="AR66">
        <v>49.68</v>
      </c>
      <c r="AS66">
        <v>31.897383000000001</v>
      </c>
      <c r="AT66">
        <v>14.996771000000001</v>
      </c>
      <c r="AU66">
        <v>0</v>
      </c>
      <c r="AV66">
        <v>0</v>
      </c>
      <c r="AW66">
        <v>0</v>
      </c>
      <c r="AX66">
        <v>3.8963999999999999</v>
      </c>
      <c r="AY66">
        <v>0</v>
      </c>
      <c r="AZ66">
        <v>0</v>
      </c>
      <c r="BA66">
        <f t="shared" si="0"/>
        <v>2613.8969659999993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1.2282</v>
      </c>
      <c r="K67">
        <v>630.03319999999997</v>
      </c>
      <c r="L67">
        <v>428.08109999999999</v>
      </c>
      <c r="M67">
        <v>81</v>
      </c>
      <c r="N67">
        <v>118.125</v>
      </c>
      <c r="O67">
        <v>59.359499999999997</v>
      </c>
      <c r="P67">
        <v>119.25</v>
      </c>
      <c r="Q67">
        <v>19.414000000000001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142.26089999999999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40.263599999999997</v>
      </c>
      <c r="AH67">
        <v>70.172700000000006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7.0918679999999998</v>
      </c>
      <c r="AP67">
        <v>4.9958999999999998</v>
      </c>
      <c r="AQ67">
        <v>33.453000000000003</v>
      </c>
      <c r="AR67">
        <v>49.68</v>
      </c>
      <c r="AS67">
        <v>31.897383000000001</v>
      </c>
      <c r="AT67">
        <v>14.996771000000001</v>
      </c>
      <c r="AU67">
        <v>0</v>
      </c>
      <c r="AV67">
        <v>0</v>
      </c>
      <c r="AW67">
        <v>0</v>
      </c>
      <c r="AX67">
        <v>3.8963999999999999</v>
      </c>
      <c r="AY67">
        <v>0</v>
      </c>
      <c r="AZ67">
        <v>0</v>
      </c>
      <c r="BA67">
        <f t="shared" si="0"/>
        <v>2615.7047900000002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1.2282</v>
      </c>
      <c r="K68">
        <v>649.44209999999998</v>
      </c>
      <c r="L68">
        <v>428.08109999999999</v>
      </c>
      <c r="M68">
        <v>81</v>
      </c>
      <c r="N68">
        <v>118.125</v>
      </c>
      <c r="O68">
        <v>59.359499999999997</v>
      </c>
      <c r="P68">
        <v>119.25</v>
      </c>
      <c r="Q68">
        <v>19.414000000000001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142.26089999999999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9.1149000000000004</v>
      </c>
      <c r="AE68">
        <v>28.225999999999999</v>
      </c>
      <c r="AF68">
        <v>8.8740000000000006</v>
      </c>
      <c r="AG68">
        <v>40.263599999999997</v>
      </c>
      <c r="AH68">
        <v>70.172700000000006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6.9489840000000003</v>
      </c>
      <c r="AP68">
        <v>4.9958999999999998</v>
      </c>
      <c r="AQ68">
        <v>22.302</v>
      </c>
      <c r="AR68">
        <v>49.68</v>
      </c>
      <c r="AS68">
        <v>31.897383000000001</v>
      </c>
      <c r="AT68">
        <v>14.996771000000001</v>
      </c>
      <c r="AU68">
        <v>0</v>
      </c>
      <c r="AV68">
        <v>0</v>
      </c>
      <c r="AW68">
        <v>0</v>
      </c>
      <c r="AX68">
        <v>3.8963999999999999</v>
      </c>
      <c r="AY68">
        <v>0</v>
      </c>
      <c r="AZ68">
        <v>0</v>
      </c>
      <c r="BA68">
        <f t="shared" ref="BA68:BA99" si="1">SUM(B68:AZ68)</f>
        <v>2623.8198060000009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1.2282</v>
      </c>
      <c r="K69">
        <v>651.44209999999998</v>
      </c>
      <c r="L69">
        <v>428.08109999999999</v>
      </c>
      <c r="M69">
        <v>81</v>
      </c>
      <c r="N69">
        <v>118.125</v>
      </c>
      <c r="O69">
        <v>59.359499999999997</v>
      </c>
      <c r="P69">
        <v>119.25</v>
      </c>
      <c r="Q69">
        <v>19.414000000000001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142.26089999999999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9.1149000000000004</v>
      </c>
      <c r="AE69">
        <v>28.225999999999999</v>
      </c>
      <c r="AF69">
        <v>8.8740000000000006</v>
      </c>
      <c r="AG69">
        <v>40.263599999999997</v>
      </c>
      <c r="AH69">
        <v>70.172700000000006</v>
      </c>
      <c r="AI69">
        <v>0</v>
      </c>
      <c r="AJ69">
        <v>0</v>
      </c>
      <c r="AK69">
        <v>51.648299999999999</v>
      </c>
      <c r="AL69">
        <v>34.86</v>
      </c>
      <c r="AM69">
        <v>15.836040000000001</v>
      </c>
      <c r="AN69">
        <v>0.93737000000000004</v>
      </c>
      <c r="AO69">
        <v>6.7996319999999999</v>
      </c>
      <c r="AP69">
        <v>4.3554000000000004</v>
      </c>
      <c r="AQ69">
        <v>22.302</v>
      </c>
      <c r="AR69">
        <v>49.68</v>
      </c>
      <c r="AS69">
        <v>31.897383000000001</v>
      </c>
      <c r="AT69">
        <v>14.996771000000001</v>
      </c>
      <c r="AU69">
        <v>0</v>
      </c>
      <c r="AV69">
        <v>0</v>
      </c>
      <c r="AW69">
        <v>0</v>
      </c>
      <c r="AX69">
        <v>3.8963999999999999</v>
      </c>
      <c r="AY69">
        <v>0</v>
      </c>
      <c r="AZ69">
        <v>0</v>
      </c>
      <c r="BA69">
        <f t="shared" si="1"/>
        <v>2625.029954000001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1.2282</v>
      </c>
      <c r="K70">
        <v>655.44209999999998</v>
      </c>
      <c r="L70">
        <v>428.08109999999999</v>
      </c>
      <c r="M70">
        <v>81</v>
      </c>
      <c r="N70">
        <v>118.125</v>
      </c>
      <c r="O70">
        <v>59.359499999999997</v>
      </c>
      <c r="P70">
        <v>119.25</v>
      </c>
      <c r="Q70">
        <v>19.414000000000001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142.26089999999999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9.1149000000000004</v>
      </c>
      <c r="AE70">
        <v>28.225999999999999</v>
      </c>
      <c r="AF70">
        <v>8.8740000000000006</v>
      </c>
      <c r="AG70">
        <v>40.263599999999997</v>
      </c>
      <c r="AH70">
        <v>70.172700000000006</v>
      </c>
      <c r="AI70">
        <v>0</v>
      </c>
      <c r="AJ70">
        <v>0</v>
      </c>
      <c r="AK70">
        <v>51.648299999999999</v>
      </c>
      <c r="AL70">
        <v>34.86</v>
      </c>
      <c r="AM70">
        <v>15.836040000000001</v>
      </c>
      <c r="AN70">
        <v>0.93737000000000004</v>
      </c>
      <c r="AO70">
        <v>6.7905179999999996</v>
      </c>
      <c r="AP70">
        <v>4.3554000000000004</v>
      </c>
      <c r="AQ70">
        <v>22.302</v>
      </c>
      <c r="AR70">
        <v>49.68</v>
      </c>
      <c r="AS70">
        <v>31.897383000000001</v>
      </c>
      <c r="AT70">
        <v>14.996771000000001</v>
      </c>
      <c r="AU70">
        <v>0</v>
      </c>
      <c r="AV70">
        <v>0</v>
      </c>
      <c r="AW70">
        <v>0</v>
      </c>
      <c r="AX70">
        <v>3.8963999999999999</v>
      </c>
      <c r="AY70">
        <v>0</v>
      </c>
      <c r="AZ70">
        <v>0</v>
      </c>
      <c r="BA70">
        <f t="shared" si="1"/>
        <v>2629.0208400000006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1.2282</v>
      </c>
      <c r="K71">
        <v>583.44209999999998</v>
      </c>
      <c r="L71">
        <v>428.08109999999999</v>
      </c>
      <c r="M71">
        <v>85</v>
      </c>
      <c r="N71">
        <v>118.125</v>
      </c>
      <c r="O71">
        <v>59.359499999999997</v>
      </c>
      <c r="P71">
        <v>119.25</v>
      </c>
      <c r="Q71">
        <v>19.414000000000001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142.26089999999999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9.1149000000000004</v>
      </c>
      <c r="AE71">
        <v>32.844799999999999</v>
      </c>
      <c r="AF71">
        <v>8.8740000000000006</v>
      </c>
      <c r="AG71">
        <v>40.263599999999997</v>
      </c>
      <c r="AH71">
        <v>70.172700000000006</v>
      </c>
      <c r="AI71">
        <v>0</v>
      </c>
      <c r="AJ71">
        <v>0</v>
      </c>
      <c r="AK71">
        <v>51.648299999999999</v>
      </c>
      <c r="AL71">
        <v>34.86</v>
      </c>
      <c r="AM71">
        <v>15.836040000000001</v>
      </c>
      <c r="AN71">
        <v>0.93737000000000004</v>
      </c>
      <c r="AO71">
        <v>6.7131959999999999</v>
      </c>
      <c r="AP71">
        <v>4.3554000000000004</v>
      </c>
      <c r="AQ71">
        <v>22.302</v>
      </c>
      <c r="AR71">
        <v>49.68</v>
      </c>
      <c r="AS71">
        <v>31.897383000000001</v>
      </c>
      <c r="AT71">
        <v>14.996771000000001</v>
      </c>
      <c r="AU71">
        <v>0</v>
      </c>
      <c r="AV71">
        <v>0</v>
      </c>
      <c r="AW71">
        <v>0</v>
      </c>
      <c r="AX71">
        <v>3.8963999999999999</v>
      </c>
      <c r="AY71">
        <v>0</v>
      </c>
      <c r="AZ71">
        <v>0</v>
      </c>
      <c r="BA71">
        <f t="shared" si="1"/>
        <v>2552.9223179999999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1.2282</v>
      </c>
      <c r="K72">
        <v>577.44209999999998</v>
      </c>
      <c r="L72">
        <v>428.08109999999999</v>
      </c>
      <c r="M72">
        <v>85</v>
      </c>
      <c r="N72">
        <v>118.125</v>
      </c>
      <c r="O72">
        <v>59.359499999999997</v>
      </c>
      <c r="P72">
        <v>119.25</v>
      </c>
      <c r="Q72">
        <v>19.414000000000001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142.26089999999999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9.1149000000000004</v>
      </c>
      <c r="AE72">
        <v>32.844799999999999</v>
      </c>
      <c r="AF72">
        <v>8.8740000000000006</v>
      </c>
      <c r="AG72">
        <v>40.263599999999997</v>
      </c>
      <c r="AH72">
        <v>70.172700000000006</v>
      </c>
      <c r="AI72">
        <v>0</v>
      </c>
      <c r="AJ72">
        <v>0</v>
      </c>
      <c r="AK72">
        <v>51.648299999999999</v>
      </c>
      <c r="AL72">
        <v>34.86</v>
      </c>
      <c r="AM72">
        <v>15.836040000000001</v>
      </c>
      <c r="AN72">
        <v>0.93737000000000004</v>
      </c>
      <c r="AO72">
        <v>6.5409119999999996</v>
      </c>
      <c r="AP72">
        <v>4.3554000000000004</v>
      </c>
      <c r="AQ72">
        <v>22.302</v>
      </c>
      <c r="AR72">
        <v>49.68</v>
      </c>
      <c r="AS72">
        <v>31.897383000000001</v>
      </c>
      <c r="AT72">
        <v>14.996771000000001</v>
      </c>
      <c r="AU72">
        <v>0</v>
      </c>
      <c r="AV72">
        <v>0</v>
      </c>
      <c r="AW72">
        <v>0</v>
      </c>
      <c r="AX72">
        <v>3.8963999999999999</v>
      </c>
      <c r="AY72">
        <v>0</v>
      </c>
      <c r="AZ72">
        <v>0</v>
      </c>
      <c r="BA72">
        <f t="shared" si="1"/>
        <v>2546.7500339999997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1.2282</v>
      </c>
      <c r="K73">
        <v>564.44209999999998</v>
      </c>
      <c r="L73">
        <v>428.08109999999999</v>
      </c>
      <c r="M73">
        <v>81</v>
      </c>
      <c r="N73">
        <v>118.125</v>
      </c>
      <c r="O73">
        <v>59.359499999999997</v>
      </c>
      <c r="P73">
        <v>119.25</v>
      </c>
      <c r="Q73">
        <v>19.414000000000001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142.26089999999999</v>
      </c>
      <c r="Y73">
        <v>0</v>
      </c>
      <c r="Z73">
        <v>6.6</v>
      </c>
      <c r="AA73">
        <v>12.64</v>
      </c>
      <c r="AB73">
        <v>26.260100000000001</v>
      </c>
      <c r="AC73">
        <v>19.35568</v>
      </c>
      <c r="AD73">
        <v>18.229800000000001</v>
      </c>
      <c r="AE73">
        <v>14.113</v>
      </c>
      <c r="AF73">
        <v>8.8740000000000006</v>
      </c>
      <c r="AG73">
        <v>40.263599999999997</v>
      </c>
      <c r="AH73">
        <v>70.172700000000006</v>
      </c>
      <c r="AI73">
        <v>0</v>
      </c>
      <c r="AJ73">
        <v>0</v>
      </c>
      <c r="AK73">
        <v>51.648299999999999</v>
      </c>
      <c r="AL73">
        <v>34.86</v>
      </c>
      <c r="AM73">
        <v>15.836040000000001</v>
      </c>
      <c r="AN73">
        <v>0.93737000000000004</v>
      </c>
      <c r="AO73">
        <v>5.8891140000000002</v>
      </c>
      <c r="AP73">
        <v>4.3554000000000004</v>
      </c>
      <c r="AQ73">
        <v>22.302</v>
      </c>
      <c r="AR73">
        <v>49.68</v>
      </c>
      <c r="AS73">
        <v>31.897383000000001</v>
      </c>
      <c r="AT73">
        <v>14.996771000000001</v>
      </c>
      <c r="AU73">
        <v>0</v>
      </c>
      <c r="AV73">
        <v>0</v>
      </c>
      <c r="AW73">
        <v>0</v>
      </c>
      <c r="AX73">
        <v>3.8963999999999999</v>
      </c>
      <c r="AY73">
        <v>0</v>
      </c>
      <c r="AZ73">
        <v>0</v>
      </c>
      <c r="BA73">
        <f t="shared" si="1"/>
        <v>2512.9737359999999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1.2282</v>
      </c>
      <c r="K74">
        <v>585.44209999999998</v>
      </c>
      <c r="L74">
        <v>428.08109999999999</v>
      </c>
      <c r="M74">
        <v>81</v>
      </c>
      <c r="N74">
        <v>118.125</v>
      </c>
      <c r="O74">
        <v>59.359499999999997</v>
      </c>
      <c r="P74">
        <v>119.25</v>
      </c>
      <c r="Q74">
        <v>19.414000000000001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142.26089999999999</v>
      </c>
      <c r="Y74">
        <v>0</v>
      </c>
      <c r="Z74">
        <v>6.6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14.113</v>
      </c>
      <c r="AF74">
        <v>8.8740000000000006</v>
      </c>
      <c r="AG74">
        <v>40.263599999999997</v>
      </c>
      <c r="AH74">
        <v>70.172700000000006</v>
      </c>
      <c r="AI74">
        <v>0</v>
      </c>
      <c r="AJ74">
        <v>0</v>
      </c>
      <c r="AK74">
        <v>51.648299999999999</v>
      </c>
      <c r="AL74">
        <v>34.86</v>
      </c>
      <c r="AM74">
        <v>15.836040000000001</v>
      </c>
      <c r="AN74">
        <v>0.93737000000000004</v>
      </c>
      <c r="AO74">
        <v>5.6380379999999999</v>
      </c>
      <c r="AP74">
        <v>1.7934000000000001</v>
      </c>
      <c r="AQ74">
        <v>22.302</v>
      </c>
      <c r="AR74">
        <v>49.68</v>
      </c>
      <c r="AS74">
        <v>31.897383000000001</v>
      </c>
      <c r="AT74">
        <v>14.996771000000001</v>
      </c>
      <c r="AU74">
        <v>0</v>
      </c>
      <c r="AV74">
        <v>0</v>
      </c>
      <c r="AW74">
        <v>0</v>
      </c>
      <c r="AX74">
        <v>3.8963999999999999</v>
      </c>
      <c r="AY74">
        <v>0</v>
      </c>
      <c r="AZ74">
        <v>0</v>
      </c>
      <c r="BA74">
        <f t="shared" si="1"/>
        <v>2539.5489680000005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1.2282</v>
      </c>
      <c r="K75">
        <v>672.18209999999999</v>
      </c>
      <c r="L75">
        <v>435.435</v>
      </c>
      <c r="M75">
        <v>81</v>
      </c>
      <c r="N75">
        <v>118.125</v>
      </c>
      <c r="O75">
        <v>59.359499999999997</v>
      </c>
      <c r="P75">
        <v>119.25</v>
      </c>
      <c r="Q75">
        <v>19.414000000000001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142.26089999999999</v>
      </c>
      <c r="Y75">
        <v>0</v>
      </c>
      <c r="Z75">
        <v>6.6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14.113</v>
      </c>
      <c r="AF75">
        <v>8.8740000000000006</v>
      </c>
      <c r="AG75">
        <v>40.263599999999997</v>
      </c>
      <c r="AH75">
        <v>70.172700000000006</v>
      </c>
      <c r="AI75">
        <v>0</v>
      </c>
      <c r="AJ75">
        <v>0</v>
      </c>
      <c r="AK75">
        <v>51.648299999999999</v>
      </c>
      <c r="AL75">
        <v>34.86</v>
      </c>
      <c r="AM75">
        <v>15.836040000000001</v>
      </c>
      <c r="AN75">
        <v>0.93737000000000004</v>
      </c>
      <c r="AO75">
        <v>5.389608</v>
      </c>
      <c r="AP75">
        <v>1.7934000000000001</v>
      </c>
      <c r="AQ75">
        <v>22.302</v>
      </c>
      <c r="AR75">
        <v>49.68</v>
      </c>
      <c r="AS75">
        <v>31.897383000000001</v>
      </c>
      <c r="AT75">
        <v>14.996771000000001</v>
      </c>
      <c r="AU75">
        <v>0</v>
      </c>
      <c r="AV75">
        <v>0</v>
      </c>
      <c r="AW75">
        <v>0</v>
      </c>
      <c r="AX75">
        <v>3.8963999999999999</v>
      </c>
      <c r="AY75">
        <v>0</v>
      </c>
      <c r="AZ75">
        <v>0</v>
      </c>
      <c r="BA75">
        <f t="shared" si="1"/>
        <v>2633.3944380000003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1.2282</v>
      </c>
      <c r="K76">
        <v>672.18209999999999</v>
      </c>
      <c r="L76">
        <v>435.435</v>
      </c>
      <c r="M76">
        <v>81</v>
      </c>
      <c r="N76">
        <v>118.125</v>
      </c>
      <c r="O76">
        <v>59.359499999999997</v>
      </c>
      <c r="P76">
        <v>119.25</v>
      </c>
      <c r="Q76">
        <v>19.414000000000001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142.26089999999999</v>
      </c>
      <c r="Y76">
        <v>0</v>
      </c>
      <c r="Z76">
        <v>6.6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14.113</v>
      </c>
      <c r="AF76">
        <v>8.8740000000000006</v>
      </c>
      <c r="AG76">
        <v>40.263599999999997</v>
      </c>
      <c r="AH76">
        <v>93.563599999999994</v>
      </c>
      <c r="AI76">
        <v>2.5459999999999998</v>
      </c>
      <c r="AJ76">
        <v>0</v>
      </c>
      <c r="AK76">
        <v>51.648299999999999</v>
      </c>
      <c r="AL76">
        <v>34.86</v>
      </c>
      <c r="AM76">
        <v>15.836040000000001</v>
      </c>
      <c r="AN76">
        <v>0.93737000000000004</v>
      </c>
      <c r="AO76">
        <v>5.2334940000000003</v>
      </c>
      <c r="AP76">
        <v>1.7934000000000001</v>
      </c>
      <c r="AQ76">
        <v>22.302</v>
      </c>
      <c r="AR76">
        <v>49.68</v>
      </c>
      <c r="AS76">
        <v>31.897383000000001</v>
      </c>
      <c r="AT76">
        <v>14.996771000000001</v>
      </c>
      <c r="AU76">
        <v>0</v>
      </c>
      <c r="AV76">
        <v>0</v>
      </c>
      <c r="AW76">
        <v>0</v>
      </c>
      <c r="AX76">
        <v>3.8963999999999999</v>
      </c>
      <c r="AY76">
        <v>0</v>
      </c>
      <c r="AZ76">
        <v>0</v>
      </c>
      <c r="BA76">
        <f t="shared" si="1"/>
        <v>2672.6052240000004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1.2282</v>
      </c>
      <c r="K77">
        <v>686.77995799999997</v>
      </c>
      <c r="L77">
        <v>435.435</v>
      </c>
      <c r="M77">
        <v>81</v>
      </c>
      <c r="N77">
        <v>118.125</v>
      </c>
      <c r="O77">
        <v>59.359499999999997</v>
      </c>
      <c r="P77">
        <v>119.25</v>
      </c>
      <c r="Q77">
        <v>19.41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142.26089999999999</v>
      </c>
      <c r="Y77">
        <v>0</v>
      </c>
      <c r="Z77">
        <v>6.4866999999999999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14.113</v>
      </c>
      <c r="AF77">
        <v>8.8740000000000006</v>
      </c>
      <c r="AG77">
        <v>40.263599999999997</v>
      </c>
      <c r="AH77">
        <v>93.563599999999994</v>
      </c>
      <c r="AI77">
        <v>3.819</v>
      </c>
      <c r="AJ77">
        <v>0</v>
      </c>
      <c r="AK77">
        <v>51.648299999999999</v>
      </c>
      <c r="AL77">
        <v>34.86</v>
      </c>
      <c r="AM77">
        <v>15.836040000000001</v>
      </c>
      <c r="AN77">
        <v>0.93737000000000004</v>
      </c>
      <c r="AO77">
        <v>5.2402559999999996</v>
      </c>
      <c r="AP77">
        <v>1.7934000000000001</v>
      </c>
      <c r="AQ77">
        <v>22.302</v>
      </c>
      <c r="AR77">
        <v>49.68</v>
      </c>
      <c r="AS77">
        <v>31.897383000000001</v>
      </c>
      <c r="AT77">
        <v>14.996771000000001</v>
      </c>
      <c r="AU77">
        <v>0</v>
      </c>
      <c r="AV77">
        <v>0</v>
      </c>
      <c r="AW77">
        <v>0</v>
      </c>
      <c r="AX77">
        <v>3.8963999999999999</v>
      </c>
      <c r="AY77">
        <v>0</v>
      </c>
      <c r="AZ77">
        <v>0</v>
      </c>
      <c r="BA77">
        <f t="shared" si="1"/>
        <v>2720.1769720000007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1.2282</v>
      </c>
      <c r="K78">
        <v>686.77995799999997</v>
      </c>
      <c r="L78">
        <v>435.435</v>
      </c>
      <c r="M78">
        <v>81</v>
      </c>
      <c r="N78">
        <v>118.125</v>
      </c>
      <c r="O78">
        <v>59.359499999999997</v>
      </c>
      <c r="P78">
        <v>119.25</v>
      </c>
      <c r="Q78">
        <v>19.41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142.26089999999999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8.8740000000000006</v>
      </c>
      <c r="AG78">
        <v>40.263599999999997</v>
      </c>
      <c r="AH78">
        <v>116.9545</v>
      </c>
      <c r="AI78">
        <v>5.0919999999999996</v>
      </c>
      <c r="AJ78">
        <v>0</v>
      </c>
      <c r="AK78">
        <v>51.648299999999999</v>
      </c>
      <c r="AL78">
        <v>34.86</v>
      </c>
      <c r="AM78">
        <v>15.836040000000001</v>
      </c>
      <c r="AN78">
        <v>0.93737000000000004</v>
      </c>
      <c r="AO78">
        <v>5.3799060000000001</v>
      </c>
      <c r="AP78">
        <v>1.7934000000000001</v>
      </c>
      <c r="AQ78">
        <v>22.302</v>
      </c>
      <c r="AR78">
        <v>49.68</v>
      </c>
      <c r="AS78">
        <v>31.897383000000001</v>
      </c>
      <c r="AT78">
        <v>13.337277</v>
      </c>
      <c r="AU78">
        <v>0</v>
      </c>
      <c r="AV78">
        <v>0</v>
      </c>
      <c r="AW78">
        <v>0</v>
      </c>
      <c r="AX78">
        <v>3.8963999999999999</v>
      </c>
      <c r="AY78">
        <v>0</v>
      </c>
      <c r="AZ78">
        <v>0</v>
      </c>
      <c r="BA78">
        <f t="shared" si="1"/>
        <v>2793.2792840000006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1.2282</v>
      </c>
      <c r="K79">
        <v>686.77995799999997</v>
      </c>
      <c r="L79">
        <v>435.435</v>
      </c>
      <c r="M79">
        <v>81</v>
      </c>
      <c r="N79">
        <v>118.125</v>
      </c>
      <c r="O79">
        <v>59.359499999999997</v>
      </c>
      <c r="P79">
        <v>119.25</v>
      </c>
      <c r="Q79">
        <v>19.41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142.26089999999999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40.263599999999997</v>
      </c>
      <c r="AH79">
        <v>140.34540000000001</v>
      </c>
      <c r="AI79">
        <v>33.097999999999999</v>
      </c>
      <c r="AJ79">
        <v>0</v>
      </c>
      <c r="AK79">
        <v>51.648299999999999</v>
      </c>
      <c r="AL79">
        <v>46.48</v>
      </c>
      <c r="AM79">
        <v>15.836040000000001</v>
      </c>
      <c r="AN79">
        <v>0.93737000000000004</v>
      </c>
      <c r="AO79">
        <v>5.4087180000000004</v>
      </c>
      <c r="AP79">
        <v>1.7934000000000001</v>
      </c>
      <c r="AQ79">
        <v>33.453000000000003</v>
      </c>
      <c r="AR79">
        <v>49.68</v>
      </c>
      <c r="AS79">
        <v>31.897383000000001</v>
      </c>
      <c r="AT79">
        <v>14.996771000000001</v>
      </c>
      <c r="AU79">
        <v>0</v>
      </c>
      <c r="AV79">
        <v>0</v>
      </c>
      <c r="AW79">
        <v>0</v>
      </c>
      <c r="AX79">
        <v>3.8963999999999999</v>
      </c>
      <c r="AY79">
        <v>0</v>
      </c>
      <c r="AZ79">
        <v>0</v>
      </c>
      <c r="BA79">
        <f t="shared" si="1"/>
        <v>2896.3952900000004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1.2282</v>
      </c>
      <c r="K80">
        <v>686.77995799999997</v>
      </c>
      <c r="L80">
        <v>435.435</v>
      </c>
      <c r="M80">
        <v>81</v>
      </c>
      <c r="N80">
        <v>118.125</v>
      </c>
      <c r="O80">
        <v>59.359499999999997</v>
      </c>
      <c r="P80">
        <v>119.25</v>
      </c>
      <c r="Q80">
        <v>19.41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142.26089999999999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40.263599999999997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46.48</v>
      </c>
      <c r="AM80">
        <v>15.836040000000001</v>
      </c>
      <c r="AN80">
        <v>0.93737000000000004</v>
      </c>
      <c r="AO80">
        <v>5.5301400000000003</v>
      </c>
      <c r="AP80">
        <v>1.7934000000000001</v>
      </c>
      <c r="AQ80">
        <v>33.453000000000003</v>
      </c>
      <c r="AR80">
        <v>49.68</v>
      </c>
      <c r="AS80">
        <v>31.897383000000001</v>
      </c>
      <c r="AT80">
        <v>14.996771000000001</v>
      </c>
      <c r="AU80">
        <v>0</v>
      </c>
      <c r="AV80">
        <v>0</v>
      </c>
      <c r="AW80">
        <v>0</v>
      </c>
      <c r="AX80">
        <v>3.8963999999999999</v>
      </c>
      <c r="AY80">
        <v>0</v>
      </c>
      <c r="AZ80">
        <v>0</v>
      </c>
      <c r="BA80">
        <f t="shared" si="1"/>
        <v>2913.0657120000001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1.2282</v>
      </c>
      <c r="K81">
        <v>686.77995799999997</v>
      </c>
      <c r="L81">
        <v>435.435</v>
      </c>
      <c r="M81">
        <v>81</v>
      </c>
      <c r="N81">
        <v>118.125</v>
      </c>
      <c r="O81">
        <v>59.359499999999997</v>
      </c>
      <c r="P81">
        <v>119.25</v>
      </c>
      <c r="Q81">
        <v>19.41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142.26089999999999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40.263599999999997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46.48</v>
      </c>
      <c r="AM81">
        <v>15.836040000000001</v>
      </c>
      <c r="AN81">
        <v>0.93737000000000004</v>
      </c>
      <c r="AO81">
        <v>5.7853320000000004</v>
      </c>
      <c r="AP81">
        <v>1.7934000000000001</v>
      </c>
      <c r="AQ81">
        <v>33.453000000000003</v>
      </c>
      <c r="AR81">
        <v>49.68</v>
      </c>
      <c r="AS81">
        <v>31.897383000000001</v>
      </c>
      <c r="AT81">
        <v>14.996771000000001</v>
      </c>
      <c r="AU81">
        <v>0</v>
      </c>
      <c r="AV81">
        <v>0</v>
      </c>
      <c r="AW81">
        <v>0</v>
      </c>
      <c r="AX81">
        <v>3.8963999999999999</v>
      </c>
      <c r="AY81">
        <v>0</v>
      </c>
      <c r="AZ81">
        <v>0</v>
      </c>
      <c r="BA81">
        <f t="shared" si="1"/>
        <v>2913.3209040000002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1.2282</v>
      </c>
      <c r="K82">
        <v>686.77995799999997</v>
      </c>
      <c r="L82">
        <v>435.435</v>
      </c>
      <c r="M82">
        <v>81</v>
      </c>
      <c r="N82">
        <v>118.125</v>
      </c>
      <c r="O82">
        <v>59.359499999999997</v>
      </c>
      <c r="P82">
        <v>119.25</v>
      </c>
      <c r="Q82">
        <v>19.41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142.26089999999999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40.263599999999997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46.48</v>
      </c>
      <c r="AM82">
        <v>15.836040000000001</v>
      </c>
      <c r="AN82">
        <v>0.93737000000000004</v>
      </c>
      <c r="AO82">
        <v>5.9155740000000003</v>
      </c>
      <c r="AP82">
        <v>1.7934000000000001</v>
      </c>
      <c r="AQ82">
        <v>33.453000000000003</v>
      </c>
      <c r="AR82">
        <v>49.68</v>
      </c>
      <c r="AS82">
        <v>31.897383000000001</v>
      </c>
      <c r="AT82">
        <v>14.996771000000001</v>
      </c>
      <c r="AU82">
        <v>0</v>
      </c>
      <c r="AV82">
        <v>0</v>
      </c>
      <c r="AW82">
        <v>0</v>
      </c>
      <c r="AX82">
        <v>3.8963999999999999</v>
      </c>
      <c r="AY82">
        <v>0</v>
      </c>
      <c r="AZ82">
        <v>0</v>
      </c>
      <c r="BA82">
        <f t="shared" si="1"/>
        <v>2913.4511460000003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1.2282</v>
      </c>
      <c r="K83">
        <v>686.77995799999997</v>
      </c>
      <c r="L83">
        <v>435.435</v>
      </c>
      <c r="M83">
        <v>83</v>
      </c>
      <c r="N83">
        <v>118.125</v>
      </c>
      <c r="O83">
        <v>59.359499999999997</v>
      </c>
      <c r="P83">
        <v>119.25</v>
      </c>
      <c r="Q83">
        <v>19.41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142.26089999999999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40.263599999999997</v>
      </c>
      <c r="AH83">
        <v>140.34540000000001</v>
      </c>
      <c r="AI83">
        <v>33.097999999999999</v>
      </c>
      <c r="AJ83">
        <v>0</v>
      </c>
      <c r="AK83">
        <v>51.648299999999999</v>
      </c>
      <c r="AL83">
        <v>46.48</v>
      </c>
      <c r="AM83">
        <v>15.836040000000001</v>
      </c>
      <c r="AN83">
        <v>0.93737000000000004</v>
      </c>
      <c r="AO83">
        <v>5.9761379999999997</v>
      </c>
      <c r="AP83">
        <v>4.3554000000000004</v>
      </c>
      <c r="AQ83">
        <v>33.453000000000003</v>
      </c>
      <c r="AR83">
        <v>49.68</v>
      </c>
      <c r="AS83">
        <v>31.897383000000001</v>
      </c>
      <c r="AT83">
        <v>14.996771000000001</v>
      </c>
      <c r="AU83">
        <v>0</v>
      </c>
      <c r="AV83">
        <v>0</v>
      </c>
      <c r="AW83">
        <v>0</v>
      </c>
      <c r="AX83">
        <v>3.8963999999999999</v>
      </c>
      <c r="AY83">
        <v>0</v>
      </c>
      <c r="AZ83">
        <v>0</v>
      </c>
      <c r="BA83">
        <f t="shared" si="1"/>
        <v>2901.5247100000001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1.2282</v>
      </c>
      <c r="K84">
        <v>686.77995799999997</v>
      </c>
      <c r="L84">
        <v>435.435</v>
      </c>
      <c r="M84">
        <v>83</v>
      </c>
      <c r="N84">
        <v>118.125</v>
      </c>
      <c r="O84">
        <v>59.359499999999997</v>
      </c>
      <c r="P84">
        <v>119.25</v>
      </c>
      <c r="Q84">
        <v>19.41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142.26089999999999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40.263599999999997</v>
      </c>
      <c r="AH84">
        <v>140.34540000000001</v>
      </c>
      <c r="AI84">
        <v>33.097999999999999</v>
      </c>
      <c r="AJ84">
        <v>0</v>
      </c>
      <c r="AK84">
        <v>51.648299999999999</v>
      </c>
      <c r="AL84">
        <v>46.48</v>
      </c>
      <c r="AM84">
        <v>15.836040000000001</v>
      </c>
      <c r="AN84">
        <v>0.93737000000000004</v>
      </c>
      <c r="AO84">
        <v>6.5179799999999997</v>
      </c>
      <c r="AP84">
        <v>4.3554000000000004</v>
      </c>
      <c r="AQ84">
        <v>33.453000000000003</v>
      </c>
      <c r="AR84">
        <v>49.68</v>
      </c>
      <c r="AS84">
        <v>31.897383000000001</v>
      </c>
      <c r="AT84">
        <v>14.996771000000001</v>
      </c>
      <c r="AU84">
        <v>0</v>
      </c>
      <c r="AV84">
        <v>0</v>
      </c>
      <c r="AW84">
        <v>0</v>
      </c>
      <c r="AX84">
        <v>3.8963999999999999</v>
      </c>
      <c r="AY84">
        <v>0</v>
      </c>
      <c r="AZ84">
        <v>0</v>
      </c>
      <c r="BA84">
        <f t="shared" si="1"/>
        <v>2902.0665520000002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1.2282</v>
      </c>
      <c r="K85">
        <v>686.77995799999997</v>
      </c>
      <c r="L85">
        <v>435.435</v>
      </c>
      <c r="M85">
        <v>83</v>
      </c>
      <c r="N85">
        <v>118.125</v>
      </c>
      <c r="O85">
        <v>59.359499999999997</v>
      </c>
      <c r="P85">
        <v>125.58750000000001</v>
      </c>
      <c r="Q85">
        <v>19.41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142.26089999999999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40.263599999999997</v>
      </c>
      <c r="AH85">
        <v>140.34540000000001</v>
      </c>
      <c r="AI85">
        <v>5.0919999999999996</v>
      </c>
      <c r="AJ85">
        <v>0</v>
      </c>
      <c r="AK85">
        <v>51.648299999999999</v>
      </c>
      <c r="AL85">
        <v>46.48</v>
      </c>
      <c r="AM85">
        <v>15.836040000000001</v>
      </c>
      <c r="AN85">
        <v>0.93737000000000004</v>
      </c>
      <c r="AO85">
        <v>6.6302880000000002</v>
      </c>
      <c r="AP85">
        <v>3.7149000000000001</v>
      </c>
      <c r="AQ85">
        <v>33.453000000000003</v>
      </c>
      <c r="AR85">
        <v>49.68</v>
      </c>
      <c r="AS85">
        <v>31.897383000000001</v>
      </c>
      <c r="AT85">
        <v>14.585744</v>
      </c>
      <c r="AU85">
        <v>0</v>
      </c>
      <c r="AV85">
        <v>0</v>
      </c>
      <c r="AW85">
        <v>0</v>
      </c>
      <c r="AX85">
        <v>3.8963999999999999</v>
      </c>
      <c r="AY85">
        <v>0</v>
      </c>
      <c r="AZ85">
        <v>0</v>
      </c>
      <c r="BA85">
        <f t="shared" si="1"/>
        <v>2879.4588329999997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1.2282</v>
      </c>
      <c r="K86">
        <v>686.77995799999997</v>
      </c>
      <c r="L86">
        <v>435.435</v>
      </c>
      <c r="M86">
        <v>83</v>
      </c>
      <c r="N86">
        <v>118.125</v>
      </c>
      <c r="O86">
        <v>59.359499999999997</v>
      </c>
      <c r="P86">
        <v>125.58750000000001</v>
      </c>
      <c r="Q86">
        <v>19.41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142.26089999999999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40.263599999999997</v>
      </c>
      <c r="AH86">
        <v>140.34540000000001</v>
      </c>
      <c r="AI86">
        <v>2.5459999999999998</v>
      </c>
      <c r="AJ86">
        <v>0</v>
      </c>
      <c r="AK86">
        <v>51.648299999999999</v>
      </c>
      <c r="AL86">
        <v>46.48</v>
      </c>
      <c r="AM86">
        <v>15.836040000000001</v>
      </c>
      <c r="AN86">
        <v>0.93737000000000004</v>
      </c>
      <c r="AO86">
        <v>6.8625480000000003</v>
      </c>
      <c r="AP86">
        <v>3.7149000000000001</v>
      </c>
      <c r="AQ86">
        <v>33.453000000000003</v>
      </c>
      <c r="AR86">
        <v>49.68</v>
      </c>
      <c r="AS86">
        <v>31.897383000000001</v>
      </c>
      <c r="AT86">
        <v>14.996771000000001</v>
      </c>
      <c r="AU86">
        <v>0</v>
      </c>
      <c r="AV86">
        <v>0</v>
      </c>
      <c r="AW86">
        <v>0</v>
      </c>
      <c r="AX86">
        <v>3.8963999999999999</v>
      </c>
      <c r="AY86">
        <v>0</v>
      </c>
      <c r="AZ86">
        <v>0</v>
      </c>
      <c r="BA86">
        <f t="shared" si="1"/>
        <v>2877.5561199999997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1.2282</v>
      </c>
      <c r="K87">
        <v>686.77995799999997</v>
      </c>
      <c r="L87">
        <v>435.435</v>
      </c>
      <c r="M87">
        <v>83</v>
      </c>
      <c r="N87">
        <v>118.125</v>
      </c>
      <c r="O87">
        <v>59.359499999999997</v>
      </c>
      <c r="P87">
        <v>125.58750000000001</v>
      </c>
      <c r="Q87">
        <v>19.41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142.26089999999999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32.844799999999999</v>
      </c>
      <c r="AF87">
        <v>18.734000000000002</v>
      </c>
      <c r="AG87">
        <v>40.263599999999997</v>
      </c>
      <c r="AH87">
        <v>116.9545</v>
      </c>
      <c r="AI87">
        <v>0</v>
      </c>
      <c r="AJ87">
        <v>0</v>
      </c>
      <c r="AK87">
        <v>51.648299999999999</v>
      </c>
      <c r="AL87">
        <v>34.86</v>
      </c>
      <c r="AM87">
        <v>15.836040000000001</v>
      </c>
      <c r="AN87">
        <v>0.93737000000000004</v>
      </c>
      <c r="AO87">
        <v>6.9904380000000002</v>
      </c>
      <c r="AP87">
        <v>3.7149000000000001</v>
      </c>
      <c r="AQ87">
        <v>33.453000000000003</v>
      </c>
      <c r="AR87">
        <v>49.68</v>
      </c>
      <c r="AS87">
        <v>31.897383000000001</v>
      </c>
      <c r="AT87">
        <v>14.996771000000001</v>
      </c>
      <c r="AU87">
        <v>0</v>
      </c>
      <c r="AV87">
        <v>0</v>
      </c>
      <c r="AW87">
        <v>0</v>
      </c>
      <c r="AX87">
        <v>3.8963999999999999</v>
      </c>
      <c r="AY87">
        <v>0</v>
      </c>
      <c r="AZ87">
        <v>0</v>
      </c>
      <c r="BA87">
        <f t="shared" si="1"/>
        <v>2806.1355539999995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1.2282</v>
      </c>
      <c r="K88">
        <v>686.77995799999997</v>
      </c>
      <c r="L88">
        <v>435.435</v>
      </c>
      <c r="M88">
        <v>83</v>
      </c>
      <c r="N88">
        <v>118.125</v>
      </c>
      <c r="O88">
        <v>59.359499999999997</v>
      </c>
      <c r="P88">
        <v>125.58750000000001</v>
      </c>
      <c r="Q88">
        <v>19.41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142.26089999999999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40.263599999999997</v>
      </c>
      <c r="AH88">
        <v>116.9545</v>
      </c>
      <c r="AI88">
        <v>0</v>
      </c>
      <c r="AJ88">
        <v>0</v>
      </c>
      <c r="AK88">
        <v>51.648299999999999</v>
      </c>
      <c r="AL88">
        <v>34.86</v>
      </c>
      <c r="AM88">
        <v>15.836040000000001</v>
      </c>
      <c r="AN88">
        <v>0.93737000000000004</v>
      </c>
      <c r="AO88">
        <v>7.0618800000000004</v>
      </c>
      <c r="AP88">
        <v>3.7149000000000001</v>
      </c>
      <c r="AQ88">
        <v>33.453000000000003</v>
      </c>
      <c r="AR88">
        <v>49.68</v>
      </c>
      <c r="AS88">
        <v>31.897383000000001</v>
      </c>
      <c r="AT88">
        <v>14.996771000000001</v>
      </c>
      <c r="AU88">
        <v>0</v>
      </c>
      <c r="AV88">
        <v>0</v>
      </c>
      <c r="AW88">
        <v>0</v>
      </c>
      <c r="AX88">
        <v>3.8963999999999999</v>
      </c>
      <c r="AY88">
        <v>0</v>
      </c>
      <c r="AZ88">
        <v>0</v>
      </c>
      <c r="BA88">
        <f t="shared" si="1"/>
        <v>2806.2069959999999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1.2282</v>
      </c>
      <c r="K89">
        <v>686.77995799999997</v>
      </c>
      <c r="L89">
        <v>435.435</v>
      </c>
      <c r="M89">
        <v>83</v>
      </c>
      <c r="N89">
        <v>118.125</v>
      </c>
      <c r="O89">
        <v>59.359499999999997</v>
      </c>
      <c r="P89">
        <v>125.58750000000001</v>
      </c>
      <c r="Q89">
        <v>19.41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142.26089999999999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40.263599999999997</v>
      </c>
      <c r="AH89">
        <v>116.9545</v>
      </c>
      <c r="AI89">
        <v>0</v>
      </c>
      <c r="AJ89">
        <v>0</v>
      </c>
      <c r="AK89">
        <v>51.648299999999999</v>
      </c>
      <c r="AL89">
        <v>34.86</v>
      </c>
      <c r="AM89">
        <v>15.836040000000001</v>
      </c>
      <c r="AN89">
        <v>0.93737000000000004</v>
      </c>
      <c r="AO89">
        <v>7.1400839999999999</v>
      </c>
      <c r="AP89">
        <v>1.7934000000000001</v>
      </c>
      <c r="AQ89">
        <v>33.453000000000003</v>
      </c>
      <c r="AR89">
        <v>49.68</v>
      </c>
      <c r="AS89">
        <v>31.897383000000001</v>
      </c>
      <c r="AT89">
        <v>14.996771000000001</v>
      </c>
      <c r="AU89">
        <v>0</v>
      </c>
      <c r="AV89">
        <v>0</v>
      </c>
      <c r="AW89">
        <v>0</v>
      </c>
      <c r="AX89">
        <v>3.8963999999999999</v>
      </c>
      <c r="AY89">
        <v>0</v>
      </c>
      <c r="AZ89">
        <v>0</v>
      </c>
      <c r="BA89">
        <f t="shared" si="1"/>
        <v>2804.3636999999999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1.2282</v>
      </c>
      <c r="K90">
        <v>686.77995799999997</v>
      </c>
      <c r="L90">
        <v>435.435</v>
      </c>
      <c r="M90">
        <v>83</v>
      </c>
      <c r="N90">
        <v>118.125</v>
      </c>
      <c r="O90">
        <v>59.359499999999997</v>
      </c>
      <c r="P90">
        <v>125.58750000000001</v>
      </c>
      <c r="Q90">
        <v>19.41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142.26089999999999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40.263599999999997</v>
      </c>
      <c r="AH90">
        <v>116.9545</v>
      </c>
      <c r="AI90">
        <v>0</v>
      </c>
      <c r="AJ90">
        <v>0</v>
      </c>
      <c r="AK90">
        <v>51.648299999999999</v>
      </c>
      <c r="AL90">
        <v>34.86</v>
      </c>
      <c r="AM90">
        <v>15.836040000000001</v>
      </c>
      <c r="AN90">
        <v>0.93737000000000004</v>
      </c>
      <c r="AO90">
        <v>7.3776359999999999</v>
      </c>
      <c r="AP90">
        <v>1.7934000000000001</v>
      </c>
      <c r="AQ90">
        <v>33.453000000000003</v>
      </c>
      <c r="AR90">
        <v>49.68</v>
      </c>
      <c r="AS90">
        <v>31.897383000000001</v>
      </c>
      <c r="AT90">
        <v>14.996771000000001</v>
      </c>
      <c r="AU90">
        <v>0</v>
      </c>
      <c r="AV90">
        <v>0</v>
      </c>
      <c r="AW90">
        <v>0</v>
      </c>
      <c r="AX90">
        <v>3.8963999999999999</v>
      </c>
      <c r="AY90">
        <v>0</v>
      </c>
      <c r="AZ90">
        <v>0</v>
      </c>
      <c r="BA90">
        <f t="shared" si="1"/>
        <v>2804.6012519999999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1.2282</v>
      </c>
      <c r="K91">
        <v>686.77995799999997</v>
      </c>
      <c r="L91">
        <v>435.435</v>
      </c>
      <c r="M91">
        <v>86</v>
      </c>
      <c r="N91">
        <v>118.125</v>
      </c>
      <c r="O91">
        <v>59.359499999999997</v>
      </c>
      <c r="P91">
        <v>125.58750000000001</v>
      </c>
      <c r="Q91">
        <v>19.41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142.26089999999999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40.263599999999997</v>
      </c>
      <c r="AH91">
        <v>140.34540000000001</v>
      </c>
      <c r="AI91">
        <v>0</v>
      </c>
      <c r="AJ91">
        <v>0</v>
      </c>
      <c r="AK91">
        <v>51.648299999999999</v>
      </c>
      <c r="AL91">
        <v>34.86</v>
      </c>
      <c r="AM91">
        <v>15.836040000000001</v>
      </c>
      <c r="AN91">
        <v>0.93737000000000004</v>
      </c>
      <c r="AO91">
        <v>7.3705800000000004</v>
      </c>
      <c r="AP91">
        <v>1.7934000000000001</v>
      </c>
      <c r="AQ91">
        <v>33.453000000000003</v>
      </c>
      <c r="AR91">
        <v>49.68</v>
      </c>
      <c r="AS91">
        <v>31.897383000000001</v>
      </c>
      <c r="AT91">
        <v>14.996771000000001</v>
      </c>
      <c r="AU91">
        <v>0</v>
      </c>
      <c r="AV91">
        <v>0</v>
      </c>
      <c r="AW91">
        <v>0</v>
      </c>
      <c r="AX91">
        <v>3.8963999999999999</v>
      </c>
      <c r="AY91">
        <v>0</v>
      </c>
      <c r="AZ91">
        <v>0</v>
      </c>
      <c r="BA91">
        <f t="shared" si="1"/>
        <v>2864.9766519999998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1.2282</v>
      </c>
      <c r="K92">
        <v>686.77995799999997</v>
      </c>
      <c r="L92">
        <v>435.435</v>
      </c>
      <c r="M92">
        <v>86</v>
      </c>
      <c r="N92">
        <v>118.125</v>
      </c>
      <c r="O92">
        <v>59.359499999999997</v>
      </c>
      <c r="P92">
        <v>125.58750000000001</v>
      </c>
      <c r="Q92">
        <v>19.41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142.26089999999999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40.263599999999997</v>
      </c>
      <c r="AH92">
        <v>140.34540000000001</v>
      </c>
      <c r="AI92">
        <v>0</v>
      </c>
      <c r="AJ92">
        <v>0</v>
      </c>
      <c r="AK92">
        <v>51.648299999999999</v>
      </c>
      <c r="AL92">
        <v>34.86</v>
      </c>
      <c r="AM92">
        <v>15.836040000000001</v>
      </c>
      <c r="AN92">
        <v>0.93737000000000004</v>
      </c>
      <c r="AO92">
        <v>7.4969999999999999</v>
      </c>
      <c r="AP92">
        <v>1.7934000000000001</v>
      </c>
      <c r="AQ92">
        <v>33.453000000000003</v>
      </c>
      <c r="AR92">
        <v>49.68</v>
      </c>
      <c r="AS92">
        <v>31.897383000000001</v>
      </c>
      <c r="AT92">
        <v>14.996771000000001</v>
      </c>
      <c r="AU92">
        <v>0</v>
      </c>
      <c r="AV92">
        <v>0</v>
      </c>
      <c r="AW92">
        <v>0</v>
      </c>
      <c r="AX92">
        <v>3.8963999999999999</v>
      </c>
      <c r="AY92">
        <v>0</v>
      </c>
      <c r="AZ92">
        <v>0</v>
      </c>
      <c r="BA92">
        <f t="shared" si="1"/>
        <v>2865.1030719999999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1.0960000000000001</v>
      </c>
      <c r="K93">
        <v>686.77995799999997</v>
      </c>
      <c r="L93">
        <v>435.435</v>
      </c>
      <c r="M93">
        <v>86</v>
      </c>
      <c r="N93">
        <v>118.125</v>
      </c>
      <c r="O93">
        <v>59.359499999999997</v>
      </c>
      <c r="P93">
        <v>125.58750000000001</v>
      </c>
      <c r="Q93">
        <v>19.41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142.26089999999999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40.263599999999997</v>
      </c>
      <c r="AH93">
        <v>140.34540000000001</v>
      </c>
      <c r="AI93">
        <v>0</v>
      </c>
      <c r="AJ93">
        <v>0</v>
      </c>
      <c r="AK93">
        <v>51.648299999999999</v>
      </c>
      <c r="AL93">
        <v>34.86</v>
      </c>
      <c r="AM93">
        <v>15.836040000000001</v>
      </c>
      <c r="AN93">
        <v>0.93737000000000004</v>
      </c>
      <c r="AO93">
        <v>7.5860820000000002</v>
      </c>
      <c r="AP93">
        <v>1.7934000000000001</v>
      </c>
      <c r="AQ93">
        <v>33.453000000000003</v>
      </c>
      <c r="AR93">
        <v>49.68</v>
      </c>
      <c r="AS93">
        <v>31.897383000000001</v>
      </c>
      <c r="AT93">
        <v>14.996771000000001</v>
      </c>
      <c r="AU93">
        <v>0</v>
      </c>
      <c r="AV93">
        <v>0</v>
      </c>
      <c r="AW93">
        <v>0</v>
      </c>
      <c r="AX93">
        <v>3.8963999999999999</v>
      </c>
      <c r="AY93">
        <v>0</v>
      </c>
      <c r="AZ93">
        <v>0</v>
      </c>
      <c r="BA93">
        <f t="shared" si="1"/>
        <v>2865.0599539999998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1.0960000000000001</v>
      </c>
      <c r="K94">
        <v>686.77995799999997</v>
      </c>
      <c r="L94">
        <v>435.435</v>
      </c>
      <c r="M94">
        <v>86</v>
      </c>
      <c r="N94">
        <v>118.125</v>
      </c>
      <c r="O94">
        <v>59.359499999999997</v>
      </c>
      <c r="P94">
        <v>125.58750000000001</v>
      </c>
      <c r="Q94">
        <v>19.41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142.26089999999999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40.263599999999997</v>
      </c>
      <c r="AH94">
        <v>140.34540000000001</v>
      </c>
      <c r="AI94">
        <v>0</v>
      </c>
      <c r="AJ94">
        <v>0</v>
      </c>
      <c r="AK94">
        <v>51.648299999999999</v>
      </c>
      <c r="AL94">
        <v>34.86</v>
      </c>
      <c r="AM94">
        <v>15.836040000000001</v>
      </c>
      <c r="AN94">
        <v>0.93737000000000004</v>
      </c>
      <c r="AO94">
        <v>7.6881000000000004</v>
      </c>
      <c r="AP94">
        <v>1.7934000000000001</v>
      </c>
      <c r="AQ94">
        <v>33.453000000000003</v>
      </c>
      <c r="AR94">
        <v>49.68</v>
      </c>
      <c r="AS94">
        <v>31.897383000000001</v>
      </c>
      <c r="AT94">
        <v>14.996771000000001</v>
      </c>
      <c r="AU94">
        <v>0</v>
      </c>
      <c r="AV94">
        <v>0</v>
      </c>
      <c r="AW94">
        <v>0</v>
      </c>
      <c r="AX94">
        <v>3.8963999999999999</v>
      </c>
      <c r="AY94">
        <v>0</v>
      </c>
      <c r="AZ94">
        <v>0</v>
      </c>
      <c r="BA94">
        <f t="shared" si="1"/>
        <v>2865.1619719999999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1.0960000000000001</v>
      </c>
      <c r="K95">
        <v>686.77995799999997</v>
      </c>
      <c r="L95">
        <v>435.435</v>
      </c>
      <c r="M95">
        <v>86</v>
      </c>
      <c r="N95">
        <v>118.125</v>
      </c>
      <c r="O95">
        <v>59.359499999999997</v>
      </c>
      <c r="P95">
        <v>125.58750000000001</v>
      </c>
      <c r="Q95">
        <v>19.41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142.26089999999999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41.055999999999997</v>
      </c>
      <c r="AF95">
        <v>8.8740000000000006</v>
      </c>
      <c r="AG95">
        <v>40.263599999999997</v>
      </c>
      <c r="AH95">
        <v>116.9545</v>
      </c>
      <c r="AI95">
        <v>0</v>
      </c>
      <c r="AJ95">
        <v>0</v>
      </c>
      <c r="AK95">
        <v>51.648299999999999</v>
      </c>
      <c r="AL95">
        <v>34.86</v>
      </c>
      <c r="AM95">
        <v>15.836040000000001</v>
      </c>
      <c r="AN95">
        <v>0.93737000000000004</v>
      </c>
      <c r="AO95">
        <v>7.6939799999999998</v>
      </c>
      <c r="AP95">
        <v>1.7934000000000001</v>
      </c>
      <c r="AQ95">
        <v>33.453000000000003</v>
      </c>
      <c r="AR95">
        <v>49.68</v>
      </c>
      <c r="AS95">
        <v>31.897383000000001</v>
      </c>
      <c r="AT95">
        <v>14.996771000000001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2818.6801959999998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1.0960000000000001</v>
      </c>
      <c r="K96">
        <v>686.77995799999997</v>
      </c>
      <c r="L96">
        <v>435.435</v>
      </c>
      <c r="M96">
        <v>86</v>
      </c>
      <c r="N96">
        <v>118.125</v>
      </c>
      <c r="O96">
        <v>59.359499999999997</v>
      </c>
      <c r="P96">
        <v>125.58750000000001</v>
      </c>
      <c r="Q96">
        <v>19.41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142.26089999999999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27.408107999999999</v>
      </c>
      <c r="AE96">
        <v>41.055999999999997</v>
      </c>
      <c r="AF96">
        <v>8.8740000000000006</v>
      </c>
      <c r="AG96">
        <v>40.263599999999997</v>
      </c>
      <c r="AH96">
        <v>103.9806</v>
      </c>
      <c r="AI96">
        <v>0</v>
      </c>
      <c r="AJ96">
        <v>0</v>
      </c>
      <c r="AK96">
        <v>51.648299999999999</v>
      </c>
      <c r="AL96">
        <v>34.86</v>
      </c>
      <c r="AM96">
        <v>15.836040000000001</v>
      </c>
      <c r="AN96">
        <v>0.93737000000000004</v>
      </c>
      <c r="AO96">
        <v>7.685454</v>
      </c>
      <c r="AP96">
        <v>1.7934000000000001</v>
      </c>
      <c r="AQ96">
        <v>33.453000000000003</v>
      </c>
      <c r="AR96">
        <v>49.68</v>
      </c>
      <c r="AS96">
        <v>31.897383000000001</v>
      </c>
      <c r="AT96">
        <v>14.996771000000001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2805.6977699999998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1.0960000000000001</v>
      </c>
      <c r="K97">
        <v>686.77995799999997</v>
      </c>
      <c r="L97">
        <v>435.435</v>
      </c>
      <c r="M97">
        <v>86</v>
      </c>
      <c r="N97">
        <v>118.125</v>
      </c>
      <c r="O97">
        <v>59.359499999999997</v>
      </c>
      <c r="P97">
        <v>125.58750000000001</v>
      </c>
      <c r="Q97">
        <v>19.41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142.26089999999999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27.408107999999999</v>
      </c>
      <c r="AE97">
        <v>41.055999999999997</v>
      </c>
      <c r="AF97">
        <v>8.8740000000000006</v>
      </c>
      <c r="AG97">
        <v>40.263599999999997</v>
      </c>
      <c r="AH97">
        <v>93.563599999999994</v>
      </c>
      <c r="AI97">
        <v>0</v>
      </c>
      <c r="AJ97">
        <v>0</v>
      </c>
      <c r="AK97">
        <v>51.648299999999999</v>
      </c>
      <c r="AL97">
        <v>34.86</v>
      </c>
      <c r="AM97">
        <v>15.836040000000001</v>
      </c>
      <c r="AN97">
        <v>0.93737000000000004</v>
      </c>
      <c r="AO97">
        <v>7.7286720000000004</v>
      </c>
      <c r="AP97">
        <v>1.7934000000000001</v>
      </c>
      <c r="AQ97">
        <v>33.453000000000003</v>
      </c>
      <c r="AR97">
        <v>49.68</v>
      </c>
      <c r="AS97">
        <v>31.897383000000001</v>
      </c>
      <c r="AT97">
        <v>14.996771000000001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2795.3239880000001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1.0960000000000001</v>
      </c>
      <c r="K98">
        <v>686.77995799999997</v>
      </c>
      <c r="L98">
        <v>435.435</v>
      </c>
      <c r="M98">
        <v>86</v>
      </c>
      <c r="N98">
        <v>118.125</v>
      </c>
      <c r="O98">
        <v>59.359499999999997</v>
      </c>
      <c r="P98">
        <v>125.58750000000001</v>
      </c>
      <c r="Q98">
        <v>19.41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142.26089999999999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27.408107999999999</v>
      </c>
      <c r="AE98">
        <v>41.055999999999997</v>
      </c>
      <c r="AF98">
        <v>8.8740000000000006</v>
      </c>
      <c r="AG98">
        <v>40.263599999999997</v>
      </c>
      <c r="AH98">
        <v>70.172700000000006</v>
      </c>
      <c r="AI98">
        <v>0</v>
      </c>
      <c r="AJ98">
        <v>0</v>
      </c>
      <c r="AK98">
        <v>51.648299999999999</v>
      </c>
      <c r="AL98">
        <v>34.86</v>
      </c>
      <c r="AM98">
        <v>15.836040000000001</v>
      </c>
      <c r="AN98">
        <v>0.93737000000000004</v>
      </c>
      <c r="AO98">
        <v>7.7313179999999999</v>
      </c>
      <c r="AP98">
        <v>1.7934000000000001</v>
      </c>
      <c r="AQ98">
        <v>33.453000000000003</v>
      </c>
      <c r="AR98">
        <v>49.68</v>
      </c>
      <c r="AS98">
        <v>31.897383000000001</v>
      </c>
      <c r="AT98">
        <v>14.996771000000001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2771.9357340000001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3.2580000000000005E-3</v>
      </c>
      <c r="G99">
        <f t="shared" si="2"/>
        <v>2.529E-2</v>
      </c>
      <c r="H99">
        <f t="shared" si="2"/>
        <v>0</v>
      </c>
      <c r="I99">
        <f t="shared" si="2"/>
        <v>0</v>
      </c>
      <c r="J99">
        <f t="shared" si="2"/>
        <v>2.3868600000000018E-2</v>
      </c>
      <c r="K99">
        <f t="shared" si="2"/>
        <v>14.961806186999988</v>
      </c>
      <c r="L99">
        <f t="shared" si="2"/>
        <v>10.225331174999985</v>
      </c>
      <c r="M99">
        <f t="shared" si="2"/>
        <v>1.9590000000000001</v>
      </c>
      <c r="N99">
        <f t="shared" si="2"/>
        <v>2.835</v>
      </c>
      <c r="O99">
        <f t="shared" si="2"/>
        <v>1.4246279999999973</v>
      </c>
      <c r="P99">
        <f t="shared" si="2"/>
        <v>2.8770562499999985</v>
      </c>
      <c r="Q99">
        <f t="shared" si="2"/>
        <v>0.47731000000000029</v>
      </c>
      <c r="R99">
        <f t="shared" si="2"/>
        <v>0.50870635199999881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2.4833536000000005</v>
      </c>
      <c r="Y99">
        <f t="shared" si="2"/>
        <v>0</v>
      </c>
      <c r="Z99">
        <f t="shared" si="2"/>
        <v>0.31625027500000025</v>
      </c>
      <c r="AA99">
        <f t="shared" si="2"/>
        <v>0.52929920999999958</v>
      </c>
      <c r="AB99">
        <f t="shared" si="2"/>
        <v>0.60701487499999951</v>
      </c>
      <c r="AC99">
        <f t="shared" si="2"/>
        <v>0.44285859399999911</v>
      </c>
      <c r="AD99">
        <f t="shared" si="2"/>
        <v>0.41991948000000057</v>
      </c>
      <c r="AE99">
        <f t="shared" si="2"/>
        <v>0.90725420500000054</v>
      </c>
      <c r="AF99">
        <f t="shared" si="2"/>
        <v>0.28495400000000037</v>
      </c>
      <c r="AG99">
        <f t="shared" si="2"/>
        <v>0.96632640000000247</v>
      </c>
      <c r="AH99">
        <f t="shared" si="2"/>
        <v>1.6141615000000007</v>
      </c>
      <c r="AI99">
        <f t="shared" si="2"/>
        <v>0.14766799999999997</v>
      </c>
      <c r="AJ99">
        <f t="shared" si="2"/>
        <v>0</v>
      </c>
      <c r="AK99">
        <f t="shared" si="2"/>
        <v>1.239559199999998</v>
      </c>
      <c r="AL99">
        <f t="shared" si="2"/>
        <v>1.1021569999999992</v>
      </c>
      <c r="AM99">
        <f t="shared" si="2"/>
        <v>0.30659000000000003</v>
      </c>
      <c r="AN99">
        <f t="shared" si="2"/>
        <v>2.2487315000000025E-2</v>
      </c>
      <c r="AO99">
        <f t="shared" si="2"/>
        <v>0.156581901</v>
      </c>
      <c r="AP99">
        <f t="shared" si="2"/>
        <v>7.3785600000000048E-2</v>
      </c>
      <c r="AQ99">
        <f t="shared" si="2"/>
        <v>0.40949999999999986</v>
      </c>
      <c r="AR99">
        <f t="shared" si="2"/>
        <v>1.2022559999999993</v>
      </c>
      <c r="AS99">
        <f t="shared" si="2"/>
        <v>0.76491301724999994</v>
      </c>
      <c r="AT99">
        <f t="shared" si="2"/>
        <v>0.3543973905000003</v>
      </c>
      <c r="AU99">
        <f t="shared" si="2"/>
        <v>0</v>
      </c>
      <c r="AV99">
        <f t="shared" si="2"/>
        <v>0</v>
      </c>
      <c r="AW99">
        <f t="shared" si="2"/>
        <v>6.4999999999999988E-3</v>
      </c>
      <c r="AX99">
        <f t="shared" si="2"/>
        <v>0.16049557524999969</v>
      </c>
      <c r="AY99">
        <f t="shared" si="2"/>
        <v>0</v>
      </c>
      <c r="AZ99">
        <f t="shared" si="2"/>
        <v>0</v>
      </c>
      <c r="BA99">
        <f t="shared" si="1"/>
        <v>61.978958021999972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0.89358599999999999</v>
      </c>
      <c r="K3">
        <v>667.206729</v>
      </c>
      <c r="L3">
        <v>423.025102</v>
      </c>
      <c r="M3">
        <v>84.520499999999998</v>
      </c>
      <c r="N3">
        <v>114.758438</v>
      </c>
      <c r="O3">
        <v>57.667754000000002</v>
      </c>
      <c r="P3">
        <v>115.12275</v>
      </c>
      <c r="Q3">
        <v>18.860700999999999</v>
      </c>
      <c r="R3">
        <v>20.592009000000001</v>
      </c>
      <c r="S3">
        <v>25.637982000000001</v>
      </c>
      <c r="T3">
        <v>0</v>
      </c>
      <c r="U3">
        <v>406.83505500000001</v>
      </c>
      <c r="V3">
        <v>13.843875000000001</v>
      </c>
      <c r="W3">
        <v>45.076706000000001</v>
      </c>
      <c r="X3">
        <v>47.768751999999999</v>
      </c>
      <c r="Y3">
        <v>0</v>
      </c>
      <c r="Z3">
        <v>12.734033</v>
      </c>
      <c r="AA3">
        <v>27.297906000000001</v>
      </c>
      <c r="AB3">
        <v>25.511686999999998</v>
      </c>
      <c r="AC3">
        <v>18.804043</v>
      </c>
      <c r="AD3">
        <v>8.8551249999999992</v>
      </c>
      <c r="AE3">
        <v>39.885903999999996</v>
      </c>
      <c r="AF3">
        <v>8.6210909999999998</v>
      </c>
      <c r="AG3">
        <v>39.116087</v>
      </c>
      <c r="AH3">
        <v>45.448518999999997</v>
      </c>
      <c r="AI3">
        <v>0</v>
      </c>
      <c r="AJ3">
        <v>0</v>
      </c>
      <c r="AK3">
        <v>50.176322999999996</v>
      </c>
      <c r="AL3">
        <v>20.319894000000001</v>
      </c>
      <c r="AM3">
        <v>10.256475</v>
      </c>
      <c r="AN3">
        <v>0.89207000000000003</v>
      </c>
      <c r="AO3">
        <v>4.9789450000000004</v>
      </c>
      <c r="AP3">
        <v>1.7422880000000001</v>
      </c>
      <c r="AQ3">
        <v>21.666392999999999</v>
      </c>
      <c r="AR3">
        <v>48.264119999999998</v>
      </c>
      <c r="AS3">
        <v>30.988308</v>
      </c>
      <c r="AT3">
        <v>14.480615999999999</v>
      </c>
      <c r="AU3">
        <v>0</v>
      </c>
      <c r="AV3">
        <v>0</v>
      </c>
      <c r="AW3">
        <v>0</v>
      </c>
      <c r="AX3">
        <v>8.3668490000000002</v>
      </c>
      <c r="AY3">
        <v>0</v>
      </c>
      <c r="AZ3">
        <v>0</v>
      </c>
      <c r="BA3">
        <f>SUM(B3:AZ3)</f>
        <v>2480.2166150000003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0.89358599999999999</v>
      </c>
      <c r="K4">
        <v>667.206729</v>
      </c>
      <c r="L4">
        <v>423.025102</v>
      </c>
      <c r="M4">
        <v>84.520499999999998</v>
      </c>
      <c r="N4">
        <v>114.758438</v>
      </c>
      <c r="O4">
        <v>57.667754000000002</v>
      </c>
      <c r="P4">
        <v>115.12275</v>
      </c>
      <c r="Q4">
        <v>18.860700999999999</v>
      </c>
      <c r="R4">
        <v>20.592009000000001</v>
      </c>
      <c r="S4">
        <v>25.637982000000001</v>
      </c>
      <c r="T4">
        <v>0</v>
      </c>
      <c r="U4">
        <v>406.83505500000001</v>
      </c>
      <c r="V4">
        <v>13.843875000000001</v>
      </c>
      <c r="W4">
        <v>45.076706000000001</v>
      </c>
      <c r="X4">
        <v>47.768751999999999</v>
      </c>
      <c r="Y4">
        <v>0</v>
      </c>
      <c r="Z4">
        <v>12.734033</v>
      </c>
      <c r="AA4">
        <v>27.297906000000001</v>
      </c>
      <c r="AB4">
        <v>25.511686999999998</v>
      </c>
      <c r="AC4">
        <v>18.804043</v>
      </c>
      <c r="AD4">
        <v>8.8551249999999992</v>
      </c>
      <c r="AE4">
        <v>39.885903999999996</v>
      </c>
      <c r="AF4">
        <v>8.6210909999999998</v>
      </c>
      <c r="AG4">
        <v>39.116087</v>
      </c>
      <c r="AH4">
        <v>45.448518999999997</v>
      </c>
      <c r="AI4">
        <v>0</v>
      </c>
      <c r="AJ4">
        <v>0</v>
      </c>
      <c r="AK4">
        <v>50.176322999999996</v>
      </c>
      <c r="AL4">
        <v>20.319894000000001</v>
      </c>
      <c r="AM4">
        <v>10.256475</v>
      </c>
      <c r="AN4">
        <v>0.89207000000000003</v>
      </c>
      <c r="AO4">
        <v>4.9615220000000004</v>
      </c>
      <c r="AP4">
        <v>1.7422880000000001</v>
      </c>
      <c r="AQ4">
        <v>21.666392999999999</v>
      </c>
      <c r="AR4">
        <v>48.264119999999998</v>
      </c>
      <c r="AS4">
        <v>30.988308</v>
      </c>
      <c r="AT4">
        <v>14.43486</v>
      </c>
      <c r="AU4">
        <v>0</v>
      </c>
      <c r="AV4">
        <v>0</v>
      </c>
      <c r="AW4">
        <v>0</v>
      </c>
      <c r="AX4">
        <v>8.3668490000000002</v>
      </c>
      <c r="AY4">
        <v>0</v>
      </c>
      <c r="AZ4">
        <v>0</v>
      </c>
      <c r="BA4">
        <f t="shared" ref="BA4:BA67" si="0">SUM(B4:AZ4)</f>
        <v>2480.1534360000005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1.597146</v>
      </c>
      <c r="K5">
        <v>667.206729</v>
      </c>
      <c r="L5">
        <v>423.025102</v>
      </c>
      <c r="M5">
        <v>84.520499999999998</v>
      </c>
      <c r="N5">
        <v>114.758438</v>
      </c>
      <c r="O5">
        <v>57.667754000000002</v>
      </c>
      <c r="P5">
        <v>115.12275</v>
      </c>
      <c r="Q5">
        <v>18.860700999999999</v>
      </c>
      <c r="R5">
        <v>20.592009000000001</v>
      </c>
      <c r="S5">
        <v>25.637982000000001</v>
      </c>
      <c r="T5">
        <v>0</v>
      </c>
      <c r="U5">
        <v>406.83505500000001</v>
      </c>
      <c r="V5">
        <v>13.843875000000001</v>
      </c>
      <c r="W5">
        <v>45.076706000000001</v>
      </c>
      <c r="X5">
        <v>47.768751999999999</v>
      </c>
      <c r="Y5">
        <v>0</v>
      </c>
      <c r="Z5">
        <v>12.734033</v>
      </c>
      <c r="AA5">
        <v>27.297906000000001</v>
      </c>
      <c r="AB5">
        <v>25.511686999999998</v>
      </c>
      <c r="AC5">
        <v>18.804043</v>
      </c>
      <c r="AD5">
        <v>8.8551249999999992</v>
      </c>
      <c r="AE5">
        <v>39.885903999999996</v>
      </c>
      <c r="AF5">
        <v>8.6210909999999998</v>
      </c>
      <c r="AG5">
        <v>39.116087</v>
      </c>
      <c r="AH5">
        <v>45.448518999999997</v>
      </c>
      <c r="AI5">
        <v>0</v>
      </c>
      <c r="AJ5">
        <v>0</v>
      </c>
      <c r="AK5">
        <v>50.176322999999996</v>
      </c>
      <c r="AL5">
        <v>45.155320000000003</v>
      </c>
      <c r="AM5">
        <v>10.256475</v>
      </c>
      <c r="AN5">
        <v>0.91065499999999999</v>
      </c>
      <c r="AO5">
        <v>5.0137910000000003</v>
      </c>
      <c r="AP5">
        <v>1.7422880000000001</v>
      </c>
      <c r="AQ5">
        <v>21.666392999999999</v>
      </c>
      <c r="AR5">
        <v>48.264119999999998</v>
      </c>
      <c r="AS5">
        <v>30.988308</v>
      </c>
      <c r="AT5">
        <v>13.906878000000001</v>
      </c>
      <c r="AU5">
        <v>0</v>
      </c>
      <c r="AV5">
        <v>0</v>
      </c>
      <c r="AW5">
        <v>0</v>
      </c>
      <c r="AX5">
        <v>15.380108999999999</v>
      </c>
      <c r="AY5">
        <v>0</v>
      </c>
      <c r="AZ5">
        <v>0</v>
      </c>
      <c r="BA5">
        <f t="shared" si="0"/>
        <v>2512.2485540000002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1.597146</v>
      </c>
      <c r="K6">
        <v>667.206729</v>
      </c>
      <c r="L6">
        <v>423.025102</v>
      </c>
      <c r="M6">
        <v>84.520499999999998</v>
      </c>
      <c r="N6">
        <v>114.758438</v>
      </c>
      <c r="O6">
        <v>57.667754000000002</v>
      </c>
      <c r="P6">
        <v>115.12275</v>
      </c>
      <c r="Q6">
        <v>18.860700999999999</v>
      </c>
      <c r="R6">
        <v>20.592009000000001</v>
      </c>
      <c r="S6">
        <v>25.637982000000001</v>
      </c>
      <c r="T6">
        <v>0</v>
      </c>
      <c r="U6">
        <v>406.83505500000001</v>
      </c>
      <c r="V6">
        <v>13.843875000000001</v>
      </c>
      <c r="W6">
        <v>45.076706000000001</v>
      </c>
      <c r="X6">
        <v>47.768751999999999</v>
      </c>
      <c r="Y6">
        <v>0</v>
      </c>
      <c r="Z6">
        <v>12.734033</v>
      </c>
      <c r="AA6">
        <v>27.245718</v>
      </c>
      <c r="AB6">
        <v>25.511686999999998</v>
      </c>
      <c r="AC6">
        <v>18.804043</v>
      </c>
      <c r="AD6">
        <v>8.8551249999999992</v>
      </c>
      <c r="AE6">
        <v>39.885903999999996</v>
      </c>
      <c r="AF6">
        <v>8.6210909999999998</v>
      </c>
      <c r="AG6">
        <v>39.116087</v>
      </c>
      <c r="AH6">
        <v>45.448518999999997</v>
      </c>
      <c r="AI6">
        <v>0</v>
      </c>
      <c r="AJ6">
        <v>0</v>
      </c>
      <c r="AK6">
        <v>50.176322999999996</v>
      </c>
      <c r="AL6">
        <v>77.892927</v>
      </c>
      <c r="AM6">
        <v>10.256475</v>
      </c>
      <c r="AN6">
        <v>0.91065499999999999</v>
      </c>
      <c r="AO6">
        <v>4.9626650000000003</v>
      </c>
      <c r="AP6">
        <v>1.7422880000000001</v>
      </c>
      <c r="AQ6">
        <v>21.666392999999999</v>
      </c>
      <c r="AR6">
        <v>48.264119999999998</v>
      </c>
      <c r="AS6">
        <v>30.988308</v>
      </c>
      <c r="AT6">
        <v>12.960236</v>
      </c>
      <c r="AU6">
        <v>0</v>
      </c>
      <c r="AV6">
        <v>0</v>
      </c>
      <c r="AW6">
        <v>0</v>
      </c>
      <c r="AX6">
        <v>17.036224000000001</v>
      </c>
      <c r="AY6">
        <v>0</v>
      </c>
      <c r="AZ6">
        <v>0</v>
      </c>
      <c r="BA6">
        <f t="shared" si="0"/>
        <v>2545.5923200000007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667.206729</v>
      </c>
      <c r="L7">
        <v>423.025102</v>
      </c>
      <c r="M7">
        <v>80.634500000000003</v>
      </c>
      <c r="N7">
        <v>114.758438</v>
      </c>
      <c r="O7">
        <v>57.667754000000002</v>
      </c>
      <c r="P7">
        <v>115.12275</v>
      </c>
      <c r="Q7">
        <v>18.860700999999999</v>
      </c>
      <c r="R7">
        <v>20.592009000000001</v>
      </c>
      <c r="S7">
        <v>25.637982000000001</v>
      </c>
      <c r="T7">
        <v>0</v>
      </c>
      <c r="U7">
        <v>406.83505500000001</v>
      </c>
      <c r="V7">
        <v>13.843875000000001</v>
      </c>
      <c r="W7">
        <v>45.076706000000001</v>
      </c>
      <c r="X7">
        <v>47.768751999999999</v>
      </c>
      <c r="Y7">
        <v>0</v>
      </c>
      <c r="Z7">
        <v>12.734033</v>
      </c>
      <c r="AA7">
        <v>27.245718</v>
      </c>
      <c r="AB7">
        <v>25.511686999999998</v>
      </c>
      <c r="AC7">
        <v>9.4020220000000005</v>
      </c>
      <c r="AD7">
        <v>8.8551249999999992</v>
      </c>
      <c r="AE7">
        <v>39.885903999999996</v>
      </c>
      <c r="AF7">
        <v>8.6210909999999998</v>
      </c>
      <c r="AG7">
        <v>39.116087</v>
      </c>
      <c r="AH7">
        <v>45.448518999999997</v>
      </c>
      <c r="AI7">
        <v>0</v>
      </c>
      <c r="AJ7">
        <v>0</v>
      </c>
      <c r="AK7">
        <v>50.176322999999996</v>
      </c>
      <c r="AL7">
        <v>77.892927</v>
      </c>
      <c r="AM7">
        <v>10.256475</v>
      </c>
      <c r="AN7">
        <v>0.91065499999999999</v>
      </c>
      <c r="AO7">
        <v>5.0326420000000001</v>
      </c>
      <c r="AP7">
        <v>1.7422880000000001</v>
      </c>
      <c r="AQ7">
        <v>21.666392999999999</v>
      </c>
      <c r="AR7">
        <v>48.264119999999998</v>
      </c>
      <c r="AS7">
        <v>30.988308</v>
      </c>
      <c r="AT7">
        <v>11.619602</v>
      </c>
      <c r="AU7">
        <v>0</v>
      </c>
      <c r="AV7">
        <v>0</v>
      </c>
      <c r="AW7">
        <v>0</v>
      </c>
      <c r="AX7">
        <v>8.7554490000000005</v>
      </c>
      <c r="AY7">
        <v>0</v>
      </c>
      <c r="AZ7">
        <v>0</v>
      </c>
      <c r="BA7">
        <f t="shared" si="0"/>
        <v>2521.1557210000014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667.206729</v>
      </c>
      <c r="L8">
        <v>423.025102</v>
      </c>
      <c r="M8">
        <v>80.634500000000003</v>
      </c>
      <c r="N8">
        <v>114.758438</v>
      </c>
      <c r="O8">
        <v>57.667754000000002</v>
      </c>
      <c r="P8">
        <v>115.12275</v>
      </c>
      <c r="Q8">
        <v>18.860700999999999</v>
      </c>
      <c r="R8">
        <v>20.592009000000001</v>
      </c>
      <c r="S8">
        <v>25.637982000000001</v>
      </c>
      <c r="T8">
        <v>0</v>
      </c>
      <c r="U8">
        <v>406.83505500000001</v>
      </c>
      <c r="V8">
        <v>13.843875000000001</v>
      </c>
      <c r="W8">
        <v>45.076706000000001</v>
      </c>
      <c r="X8">
        <v>47.768751999999999</v>
      </c>
      <c r="Y8">
        <v>0</v>
      </c>
      <c r="Z8">
        <v>12.734033</v>
      </c>
      <c r="AA8">
        <v>27.245718</v>
      </c>
      <c r="AB8">
        <v>25.511686999999998</v>
      </c>
      <c r="AC8">
        <v>9.4020220000000005</v>
      </c>
      <c r="AD8">
        <v>8.8551249999999992</v>
      </c>
      <c r="AE8">
        <v>39.885903999999996</v>
      </c>
      <c r="AF8">
        <v>8.6210909999999998</v>
      </c>
      <c r="AG8">
        <v>39.116087</v>
      </c>
      <c r="AH8">
        <v>36.800420000000003</v>
      </c>
      <c r="AI8">
        <v>0</v>
      </c>
      <c r="AJ8">
        <v>0</v>
      </c>
      <c r="AK8">
        <v>50.176322999999996</v>
      </c>
      <c r="AL8">
        <v>77.892927</v>
      </c>
      <c r="AM8">
        <v>10.256475</v>
      </c>
      <c r="AN8">
        <v>0.91065499999999999</v>
      </c>
      <c r="AO8">
        <v>5.0186469999999996</v>
      </c>
      <c r="AP8">
        <v>1.7422880000000001</v>
      </c>
      <c r="AQ8">
        <v>10.833195999999999</v>
      </c>
      <c r="AR8">
        <v>48.264119999999998</v>
      </c>
      <c r="AS8">
        <v>30.988308</v>
      </c>
      <c r="AT8">
        <v>8.1218990000000009</v>
      </c>
      <c r="AU8">
        <v>0</v>
      </c>
      <c r="AV8">
        <v>0</v>
      </c>
      <c r="AW8">
        <v>0</v>
      </c>
      <c r="AX8">
        <v>8.7554490000000005</v>
      </c>
      <c r="AY8">
        <v>0</v>
      </c>
      <c r="AZ8">
        <v>0</v>
      </c>
      <c r="BA8">
        <f t="shared" si="0"/>
        <v>2498.1627270000013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667.206729</v>
      </c>
      <c r="L9">
        <v>423.025102</v>
      </c>
      <c r="M9">
        <v>80.634500000000003</v>
      </c>
      <c r="N9">
        <v>114.758438</v>
      </c>
      <c r="O9">
        <v>57.667754000000002</v>
      </c>
      <c r="P9">
        <v>115.12275</v>
      </c>
      <c r="Q9">
        <v>18.860700999999999</v>
      </c>
      <c r="R9">
        <v>20.592009000000001</v>
      </c>
      <c r="S9">
        <v>25.637982000000001</v>
      </c>
      <c r="T9">
        <v>0</v>
      </c>
      <c r="U9">
        <v>406.83505500000001</v>
      </c>
      <c r="V9">
        <v>13.843875000000001</v>
      </c>
      <c r="W9">
        <v>45.076706000000001</v>
      </c>
      <c r="X9">
        <v>47.768751999999999</v>
      </c>
      <c r="Y9">
        <v>0</v>
      </c>
      <c r="Z9">
        <v>12.734033</v>
      </c>
      <c r="AA9">
        <v>27.245718</v>
      </c>
      <c r="AB9">
        <v>25.511686999999998</v>
      </c>
      <c r="AC9">
        <v>9.4020220000000005</v>
      </c>
      <c r="AD9">
        <v>8.8551249999999992</v>
      </c>
      <c r="AE9">
        <v>39.885903999999996</v>
      </c>
      <c r="AF9">
        <v>8.6210909999999998</v>
      </c>
      <c r="AG9">
        <v>39.116087</v>
      </c>
      <c r="AH9">
        <v>36.800420000000003</v>
      </c>
      <c r="AI9">
        <v>0</v>
      </c>
      <c r="AJ9">
        <v>0</v>
      </c>
      <c r="AK9">
        <v>50.176322999999996</v>
      </c>
      <c r="AL9">
        <v>77.892927</v>
      </c>
      <c r="AM9">
        <v>10.256475</v>
      </c>
      <c r="AN9">
        <v>0.91065499999999999</v>
      </c>
      <c r="AO9">
        <v>5.0512069999999998</v>
      </c>
      <c r="AP9">
        <v>1.7422880000000001</v>
      </c>
      <c r="AQ9">
        <v>10.833195999999999</v>
      </c>
      <c r="AR9">
        <v>48.264119999999998</v>
      </c>
      <c r="AS9">
        <v>30.988308</v>
      </c>
      <c r="AT9">
        <v>13.509202</v>
      </c>
      <c r="AU9">
        <v>0</v>
      </c>
      <c r="AV9">
        <v>0</v>
      </c>
      <c r="AW9">
        <v>4.9157900000000003</v>
      </c>
      <c r="AX9">
        <v>8.7554490000000005</v>
      </c>
      <c r="AY9">
        <v>0</v>
      </c>
      <c r="AZ9">
        <v>0</v>
      </c>
      <c r="BA9">
        <f t="shared" si="0"/>
        <v>2508.4983800000014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667.206729</v>
      </c>
      <c r="L10">
        <v>423.025102</v>
      </c>
      <c r="M10">
        <v>80.634500000000003</v>
      </c>
      <c r="N10">
        <v>114.758438</v>
      </c>
      <c r="O10">
        <v>57.667754000000002</v>
      </c>
      <c r="P10">
        <v>115.12275</v>
      </c>
      <c r="Q10">
        <v>18.860700999999999</v>
      </c>
      <c r="R10">
        <v>20.592009000000001</v>
      </c>
      <c r="S10">
        <v>25.637982000000001</v>
      </c>
      <c r="T10">
        <v>0</v>
      </c>
      <c r="U10">
        <v>406.83505500000001</v>
      </c>
      <c r="V10">
        <v>13.843875000000001</v>
      </c>
      <c r="W10">
        <v>45.076706000000001</v>
      </c>
      <c r="X10">
        <v>47.768751999999999</v>
      </c>
      <c r="Y10">
        <v>0</v>
      </c>
      <c r="Z10">
        <v>12.734033</v>
      </c>
      <c r="AA10">
        <v>20.568598000000001</v>
      </c>
      <c r="AB10">
        <v>25.511686999999998</v>
      </c>
      <c r="AC10">
        <v>9.4020220000000005</v>
      </c>
      <c r="AD10">
        <v>8.8551249999999992</v>
      </c>
      <c r="AE10">
        <v>39.885903999999996</v>
      </c>
      <c r="AF10">
        <v>8.6210909999999998</v>
      </c>
      <c r="AG10">
        <v>39.116087</v>
      </c>
      <c r="AH10">
        <v>36.800420000000003</v>
      </c>
      <c r="AI10">
        <v>0</v>
      </c>
      <c r="AJ10">
        <v>0</v>
      </c>
      <c r="AK10">
        <v>50.176322999999996</v>
      </c>
      <c r="AL10">
        <v>77.892927</v>
      </c>
      <c r="AM10">
        <v>10.256475</v>
      </c>
      <c r="AN10">
        <v>0.91065499999999999</v>
      </c>
      <c r="AO10">
        <v>5.1228980000000002</v>
      </c>
      <c r="AP10">
        <v>1.7422880000000001</v>
      </c>
      <c r="AQ10">
        <v>10.833195999999999</v>
      </c>
      <c r="AR10">
        <v>48.264119999999998</v>
      </c>
      <c r="AS10">
        <v>30.988308</v>
      </c>
      <c r="AT10">
        <v>14.459835999999999</v>
      </c>
      <c r="AU10">
        <v>0</v>
      </c>
      <c r="AV10">
        <v>0</v>
      </c>
      <c r="AW10">
        <v>4.9157900000000003</v>
      </c>
      <c r="AX10">
        <v>8.7554490000000005</v>
      </c>
      <c r="AY10">
        <v>0</v>
      </c>
      <c r="AZ10">
        <v>0</v>
      </c>
      <c r="BA10">
        <f t="shared" si="0"/>
        <v>2502.843585000001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667.206729</v>
      </c>
      <c r="L11">
        <v>423.025102</v>
      </c>
      <c r="M11">
        <v>80.634500000000003</v>
      </c>
      <c r="N11">
        <v>114.758438</v>
      </c>
      <c r="O11">
        <v>57.667754000000002</v>
      </c>
      <c r="P11">
        <v>115.12275</v>
      </c>
      <c r="Q11">
        <v>18.860700999999999</v>
      </c>
      <c r="R11">
        <v>20.592009000000001</v>
      </c>
      <c r="S11">
        <v>25.637982000000001</v>
      </c>
      <c r="T11">
        <v>0</v>
      </c>
      <c r="U11">
        <v>406.83505500000001</v>
      </c>
      <c r="V11">
        <v>13.843875000000001</v>
      </c>
      <c r="W11">
        <v>45.076706000000001</v>
      </c>
      <c r="X11">
        <v>47.768751999999999</v>
      </c>
      <c r="Y11">
        <v>0</v>
      </c>
      <c r="Z11">
        <v>12.734033</v>
      </c>
      <c r="AA11">
        <v>13.584484</v>
      </c>
      <c r="AB11">
        <v>25.511686999999998</v>
      </c>
      <c r="AC11">
        <v>9.4020220000000005</v>
      </c>
      <c r="AD11">
        <v>8.8551249999999992</v>
      </c>
      <c r="AE11">
        <v>39.885903999999996</v>
      </c>
      <c r="AF11">
        <v>8.6210909999999998</v>
      </c>
      <c r="AG11">
        <v>39.116087</v>
      </c>
      <c r="AH11">
        <v>36.800420000000003</v>
      </c>
      <c r="AI11">
        <v>0</v>
      </c>
      <c r="AJ11">
        <v>0</v>
      </c>
      <c r="AK11">
        <v>50.176322999999996</v>
      </c>
      <c r="AL11">
        <v>77.892927</v>
      </c>
      <c r="AM11">
        <v>10.256475</v>
      </c>
      <c r="AN11">
        <v>0.91065499999999999</v>
      </c>
      <c r="AO11">
        <v>5.0534920000000003</v>
      </c>
      <c r="AP11">
        <v>1.7422880000000001</v>
      </c>
      <c r="AQ11">
        <v>0</v>
      </c>
      <c r="AR11">
        <v>48.264119999999998</v>
      </c>
      <c r="AS11">
        <v>30.988308</v>
      </c>
      <c r="AT11">
        <v>14.569362999999999</v>
      </c>
      <c r="AU11">
        <v>0</v>
      </c>
      <c r="AV11">
        <v>0</v>
      </c>
      <c r="AW11">
        <v>4.9157900000000003</v>
      </c>
      <c r="AX11">
        <v>8.7554490000000005</v>
      </c>
      <c r="AY11">
        <v>0</v>
      </c>
      <c r="AZ11">
        <v>0</v>
      </c>
      <c r="BA11">
        <f t="shared" si="0"/>
        <v>2485.0663960000011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667.206729</v>
      </c>
      <c r="L12">
        <v>423.025102</v>
      </c>
      <c r="M12">
        <v>80.634500000000003</v>
      </c>
      <c r="N12">
        <v>114.758438</v>
      </c>
      <c r="O12">
        <v>57.667754000000002</v>
      </c>
      <c r="P12">
        <v>115.12275</v>
      </c>
      <c r="Q12">
        <v>18.860700999999999</v>
      </c>
      <c r="R12">
        <v>20.592009000000001</v>
      </c>
      <c r="S12">
        <v>25.637982000000001</v>
      </c>
      <c r="T12">
        <v>0</v>
      </c>
      <c r="U12">
        <v>406.83505500000001</v>
      </c>
      <c r="V12">
        <v>13.843875000000001</v>
      </c>
      <c r="W12">
        <v>45.076706000000001</v>
      </c>
      <c r="X12">
        <v>47.768751999999999</v>
      </c>
      <c r="Y12">
        <v>0</v>
      </c>
      <c r="Z12">
        <v>12.734033</v>
      </c>
      <c r="AA12">
        <v>0</v>
      </c>
      <c r="AB12">
        <v>25.511686999999998</v>
      </c>
      <c r="AC12">
        <v>9.4020220000000005</v>
      </c>
      <c r="AD12">
        <v>8.8551249999999992</v>
      </c>
      <c r="AE12">
        <v>39.885903999999996</v>
      </c>
      <c r="AF12">
        <v>8.6210909999999998</v>
      </c>
      <c r="AG12">
        <v>39.116087</v>
      </c>
      <c r="AH12">
        <v>36.800420000000003</v>
      </c>
      <c r="AI12">
        <v>0</v>
      </c>
      <c r="AJ12">
        <v>0</v>
      </c>
      <c r="AK12">
        <v>50.176322999999996</v>
      </c>
      <c r="AL12">
        <v>77.892927</v>
      </c>
      <c r="AM12">
        <v>10.256475</v>
      </c>
      <c r="AN12">
        <v>0.91065499999999999</v>
      </c>
      <c r="AO12">
        <v>5.0315000000000003</v>
      </c>
      <c r="AP12">
        <v>1.7422880000000001</v>
      </c>
      <c r="AQ12">
        <v>0</v>
      </c>
      <c r="AR12">
        <v>48.264119999999998</v>
      </c>
      <c r="AS12">
        <v>30.988308</v>
      </c>
      <c r="AT12">
        <v>14.569362999999999</v>
      </c>
      <c r="AU12">
        <v>0</v>
      </c>
      <c r="AV12">
        <v>0</v>
      </c>
      <c r="AW12">
        <v>4.9157900000000003</v>
      </c>
      <c r="AX12">
        <v>8.7554490000000005</v>
      </c>
      <c r="AY12">
        <v>0</v>
      </c>
      <c r="AZ12">
        <v>0</v>
      </c>
      <c r="BA12">
        <f t="shared" si="0"/>
        <v>2471.4599200000011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667.206729</v>
      </c>
      <c r="L13">
        <v>423.025102</v>
      </c>
      <c r="M13">
        <v>80.634500000000003</v>
      </c>
      <c r="N13">
        <v>114.758438</v>
      </c>
      <c r="O13">
        <v>57.667754000000002</v>
      </c>
      <c r="P13">
        <v>115.12275</v>
      </c>
      <c r="Q13">
        <v>18.856815000000001</v>
      </c>
      <c r="R13">
        <v>20.592009000000001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45.076706000000001</v>
      </c>
      <c r="X13">
        <v>47.768751999999999</v>
      </c>
      <c r="Y13">
        <v>0</v>
      </c>
      <c r="Z13">
        <v>12.734033</v>
      </c>
      <c r="AA13">
        <v>0</v>
      </c>
      <c r="AB13">
        <v>25.511686999999998</v>
      </c>
      <c r="AC13">
        <v>9.4020220000000005</v>
      </c>
      <c r="AD13">
        <v>8.8551249999999992</v>
      </c>
      <c r="AE13">
        <v>39.885903999999996</v>
      </c>
      <c r="AF13">
        <v>8.6210909999999998</v>
      </c>
      <c r="AG13">
        <v>39.116087</v>
      </c>
      <c r="AH13">
        <v>36.800420000000003</v>
      </c>
      <c r="AI13">
        <v>0</v>
      </c>
      <c r="AJ13">
        <v>0</v>
      </c>
      <c r="AK13">
        <v>50.176322999999996</v>
      </c>
      <c r="AL13">
        <v>77.892927</v>
      </c>
      <c r="AM13">
        <v>10.256475</v>
      </c>
      <c r="AN13">
        <v>0.91065499999999999</v>
      </c>
      <c r="AO13">
        <v>5.0454949999999998</v>
      </c>
      <c r="AP13">
        <v>1.7422880000000001</v>
      </c>
      <c r="AQ13">
        <v>0</v>
      </c>
      <c r="AR13">
        <v>48.264119999999998</v>
      </c>
      <c r="AS13">
        <v>30.988308</v>
      </c>
      <c r="AT13">
        <v>13.927555</v>
      </c>
      <c r="AU13">
        <v>0</v>
      </c>
      <c r="AV13">
        <v>0</v>
      </c>
      <c r="AW13">
        <v>2.79792</v>
      </c>
      <c r="AX13">
        <v>17.036224000000001</v>
      </c>
      <c r="AY13">
        <v>0</v>
      </c>
      <c r="AZ13">
        <v>0</v>
      </c>
      <c r="BA13">
        <f t="shared" si="0"/>
        <v>2476.9911260000008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667.206729</v>
      </c>
      <c r="L14">
        <v>423.025102</v>
      </c>
      <c r="M14">
        <v>80.634500000000003</v>
      </c>
      <c r="N14">
        <v>114.758438</v>
      </c>
      <c r="O14">
        <v>57.667754000000002</v>
      </c>
      <c r="P14">
        <v>115.12275</v>
      </c>
      <c r="Q14">
        <v>18.856815000000001</v>
      </c>
      <c r="R14">
        <v>20.592009000000001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45.076706000000001</v>
      </c>
      <c r="X14">
        <v>47.768751999999999</v>
      </c>
      <c r="Y14">
        <v>0</v>
      </c>
      <c r="Z14">
        <v>12.734033</v>
      </c>
      <c r="AA14">
        <v>0</v>
      </c>
      <c r="AB14">
        <v>25.511686999999998</v>
      </c>
      <c r="AC14">
        <v>9.4020220000000005</v>
      </c>
      <c r="AD14">
        <v>8.8551249999999992</v>
      </c>
      <c r="AE14">
        <v>39.885903999999996</v>
      </c>
      <c r="AF14">
        <v>8.6210909999999998</v>
      </c>
      <c r="AG14">
        <v>39.116087</v>
      </c>
      <c r="AH14">
        <v>36.800420000000003</v>
      </c>
      <c r="AI14">
        <v>0</v>
      </c>
      <c r="AJ14">
        <v>0</v>
      </c>
      <c r="AK14">
        <v>50.176322999999996</v>
      </c>
      <c r="AL14">
        <v>45.155320000000003</v>
      </c>
      <c r="AM14">
        <v>10.256475</v>
      </c>
      <c r="AN14">
        <v>0.91065499999999999</v>
      </c>
      <c r="AO14">
        <v>5.158601</v>
      </c>
      <c r="AP14">
        <v>1.7422880000000001</v>
      </c>
      <c r="AQ14">
        <v>0</v>
      </c>
      <c r="AR14">
        <v>48.264119999999998</v>
      </c>
      <c r="AS14">
        <v>30.988308</v>
      </c>
      <c r="AT14">
        <v>14.569362999999999</v>
      </c>
      <c r="AU14">
        <v>0</v>
      </c>
      <c r="AV14">
        <v>0</v>
      </c>
      <c r="AW14">
        <v>2.79792</v>
      </c>
      <c r="AX14">
        <v>17.036224000000001</v>
      </c>
      <c r="AY14">
        <v>0</v>
      </c>
      <c r="AZ14">
        <v>0</v>
      </c>
      <c r="BA14">
        <f t="shared" si="0"/>
        <v>2445.0084330000009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667.206729</v>
      </c>
      <c r="L15">
        <v>423.025102</v>
      </c>
      <c r="M15">
        <v>80.634500000000003</v>
      </c>
      <c r="N15">
        <v>114.758438</v>
      </c>
      <c r="O15">
        <v>57.667754000000002</v>
      </c>
      <c r="P15">
        <v>115.12275</v>
      </c>
      <c r="Q15">
        <v>18.856815000000001</v>
      </c>
      <c r="R15">
        <v>20.592009000000001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45.076706000000001</v>
      </c>
      <c r="X15">
        <v>47.768751999999999</v>
      </c>
      <c r="Y15">
        <v>0</v>
      </c>
      <c r="Z15">
        <v>12.734033</v>
      </c>
      <c r="AA15">
        <v>0</v>
      </c>
      <c r="AB15">
        <v>25.511686999999998</v>
      </c>
      <c r="AC15">
        <v>9.4020220000000005</v>
      </c>
      <c r="AD15">
        <v>8.8551249999999992</v>
      </c>
      <c r="AE15">
        <v>39.885903999999996</v>
      </c>
      <c r="AF15">
        <v>8.6210909999999998</v>
      </c>
      <c r="AG15">
        <v>39.116087</v>
      </c>
      <c r="AH15">
        <v>64.400734999999997</v>
      </c>
      <c r="AI15">
        <v>0</v>
      </c>
      <c r="AJ15">
        <v>0</v>
      </c>
      <c r="AK15">
        <v>50.176322999999996</v>
      </c>
      <c r="AL15">
        <v>33.866489999999999</v>
      </c>
      <c r="AM15">
        <v>10.256475</v>
      </c>
      <c r="AN15">
        <v>0.91065499999999999</v>
      </c>
      <c r="AO15">
        <v>8.3324210000000001</v>
      </c>
      <c r="AP15">
        <v>1.7422880000000001</v>
      </c>
      <c r="AQ15">
        <v>0</v>
      </c>
      <c r="AR15">
        <v>51.481727999999997</v>
      </c>
      <c r="AS15">
        <v>30.988308</v>
      </c>
      <c r="AT15">
        <v>11.63813</v>
      </c>
      <c r="AU15">
        <v>0</v>
      </c>
      <c r="AV15">
        <v>0</v>
      </c>
      <c r="AW15">
        <v>0</v>
      </c>
      <c r="AX15">
        <v>15.924731</v>
      </c>
      <c r="AY15">
        <v>0</v>
      </c>
      <c r="AZ15">
        <v>0</v>
      </c>
      <c r="BA15">
        <f t="shared" si="0"/>
        <v>2460.8707000000013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667.206729</v>
      </c>
      <c r="L16">
        <v>423.025102</v>
      </c>
      <c r="M16">
        <v>80.634500000000003</v>
      </c>
      <c r="N16">
        <v>114.758438</v>
      </c>
      <c r="O16">
        <v>57.667754000000002</v>
      </c>
      <c r="P16">
        <v>115.12275</v>
      </c>
      <c r="Q16">
        <v>18.856815000000001</v>
      </c>
      <c r="R16">
        <v>20.592009000000001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45.076706000000001</v>
      </c>
      <c r="X16">
        <v>47.768751999999999</v>
      </c>
      <c r="Y16">
        <v>0</v>
      </c>
      <c r="Z16">
        <v>12.734033</v>
      </c>
      <c r="AA16">
        <v>0</v>
      </c>
      <c r="AB16">
        <v>12.691093</v>
      </c>
      <c r="AC16">
        <v>9.4020220000000005</v>
      </c>
      <c r="AD16">
        <v>8.8551249999999992</v>
      </c>
      <c r="AE16">
        <v>39.885903999999996</v>
      </c>
      <c r="AF16">
        <v>8.6210909999999998</v>
      </c>
      <c r="AG16">
        <v>39.116087</v>
      </c>
      <c r="AH16">
        <v>64.400734999999997</v>
      </c>
      <c r="AI16">
        <v>0</v>
      </c>
      <c r="AJ16">
        <v>0</v>
      </c>
      <c r="AK16">
        <v>50.176322999999996</v>
      </c>
      <c r="AL16">
        <v>33.866489999999999</v>
      </c>
      <c r="AM16">
        <v>10.256475</v>
      </c>
      <c r="AN16">
        <v>0.91065499999999999</v>
      </c>
      <c r="AO16">
        <v>8.2987179999999992</v>
      </c>
      <c r="AP16">
        <v>1.7422880000000001</v>
      </c>
      <c r="AQ16">
        <v>0</v>
      </c>
      <c r="AR16">
        <v>51.481727999999997</v>
      </c>
      <c r="AS16">
        <v>30.988308</v>
      </c>
      <c r="AT16">
        <v>13.845153</v>
      </c>
      <c r="AU16">
        <v>0</v>
      </c>
      <c r="AV16">
        <v>0</v>
      </c>
      <c r="AW16">
        <v>0</v>
      </c>
      <c r="AX16">
        <v>15.924731</v>
      </c>
      <c r="AY16">
        <v>0</v>
      </c>
      <c r="AZ16">
        <v>0</v>
      </c>
      <c r="BA16">
        <f t="shared" si="0"/>
        <v>2450.2234260000014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667.206729</v>
      </c>
      <c r="L17">
        <v>423.025102</v>
      </c>
      <c r="M17">
        <v>80.634500000000003</v>
      </c>
      <c r="N17">
        <v>114.758438</v>
      </c>
      <c r="O17">
        <v>57.667754000000002</v>
      </c>
      <c r="P17">
        <v>115.12275</v>
      </c>
      <c r="Q17">
        <v>18.856815000000001</v>
      </c>
      <c r="R17">
        <v>20.592009000000001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45.076706000000001</v>
      </c>
      <c r="X17">
        <v>47.768751999999999</v>
      </c>
      <c r="Y17">
        <v>0</v>
      </c>
      <c r="Z17">
        <v>12.734033</v>
      </c>
      <c r="AA17">
        <v>0</v>
      </c>
      <c r="AB17">
        <v>12.691093</v>
      </c>
      <c r="AC17">
        <v>9.4020220000000005</v>
      </c>
      <c r="AD17">
        <v>8.8551249999999992</v>
      </c>
      <c r="AE17">
        <v>39.885903999999996</v>
      </c>
      <c r="AF17">
        <v>8.6210909999999998</v>
      </c>
      <c r="AG17">
        <v>39.116087</v>
      </c>
      <c r="AH17">
        <v>64.400734999999997</v>
      </c>
      <c r="AI17">
        <v>0</v>
      </c>
      <c r="AJ17">
        <v>0</v>
      </c>
      <c r="AK17">
        <v>50.176322999999996</v>
      </c>
      <c r="AL17">
        <v>33.866489999999999</v>
      </c>
      <c r="AM17">
        <v>10.256475</v>
      </c>
      <c r="AN17">
        <v>0.91065499999999999</v>
      </c>
      <c r="AO17">
        <v>8.2204580000000007</v>
      </c>
      <c r="AP17">
        <v>1.7422880000000001</v>
      </c>
      <c r="AQ17">
        <v>0</v>
      </c>
      <c r="AR17">
        <v>51.481727999999997</v>
      </c>
      <c r="AS17">
        <v>30.988308</v>
      </c>
      <c r="AT17">
        <v>14.569362999999999</v>
      </c>
      <c r="AU17">
        <v>0</v>
      </c>
      <c r="AV17">
        <v>0</v>
      </c>
      <c r="AW17">
        <v>0</v>
      </c>
      <c r="AX17">
        <v>15.924731</v>
      </c>
      <c r="AY17">
        <v>0</v>
      </c>
      <c r="AZ17">
        <v>0</v>
      </c>
      <c r="BA17">
        <f t="shared" si="0"/>
        <v>2450.869376000001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667.206729</v>
      </c>
      <c r="L18">
        <v>423.025102</v>
      </c>
      <c r="M18">
        <v>80.634500000000003</v>
      </c>
      <c r="N18">
        <v>114.758438</v>
      </c>
      <c r="O18">
        <v>57.667754000000002</v>
      </c>
      <c r="P18">
        <v>115.12275</v>
      </c>
      <c r="Q18">
        <v>18.856815000000001</v>
      </c>
      <c r="R18">
        <v>20.592009000000001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45.076706000000001</v>
      </c>
      <c r="X18">
        <v>47.768751999999999</v>
      </c>
      <c r="Y18">
        <v>0</v>
      </c>
      <c r="Z18">
        <v>12.734033</v>
      </c>
      <c r="AA18">
        <v>0</v>
      </c>
      <c r="AB18">
        <v>12.691093</v>
      </c>
      <c r="AC18">
        <v>9.4020220000000005</v>
      </c>
      <c r="AD18">
        <v>8.8551249999999992</v>
      </c>
      <c r="AE18">
        <v>39.885903999999996</v>
      </c>
      <c r="AF18">
        <v>8.6210909999999998</v>
      </c>
      <c r="AG18">
        <v>39.116087</v>
      </c>
      <c r="AH18">
        <v>64.400734999999997</v>
      </c>
      <c r="AI18">
        <v>0</v>
      </c>
      <c r="AJ18">
        <v>0</v>
      </c>
      <c r="AK18">
        <v>50.176322999999996</v>
      </c>
      <c r="AL18">
        <v>33.866489999999999</v>
      </c>
      <c r="AM18">
        <v>10.256475</v>
      </c>
      <c r="AN18">
        <v>0.91065499999999999</v>
      </c>
      <c r="AO18">
        <v>8.111065</v>
      </c>
      <c r="AP18">
        <v>1.7422880000000001</v>
      </c>
      <c r="AQ18">
        <v>0</v>
      </c>
      <c r="AR18">
        <v>51.481727999999997</v>
      </c>
      <c r="AS18">
        <v>30.988308</v>
      </c>
      <c r="AT18">
        <v>14.569362999999999</v>
      </c>
      <c r="AU18">
        <v>0</v>
      </c>
      <c r="AV18">
        <v>0</v>
      </c>
      <c r="AW18">
        <v>0</v>
      </c>
      <c r="AX18">
        <v>15.924731</v>
      </c>
      <c r="AY18">
        <v>0</v>
      </c>
      <c r="AZ18">
        <v>0</v>
      </c>
      <c r="BA18">
        <f t="shared" si="0"/>
        <v>2450.7599830000013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667.206729</v>
      </c>
      <c r="L19">
        <v>423.025102</v>
      </c>
      <c r="M19">
        <v>80.634500000000003</v>
      </c>
      <c r="N19">
        <v>114.758438</v>
      </c>
      <c r="O19">
        <v>57.667754000000002</v>
      </c>
      <c r="P19">
        <v>115.12275</v>
      </c>
      <c r="Q19">
        <v>18.856815000000001</v>
      </c>
      <c r="R19">
        <v>20.592009000000001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45.076706000000001</v>
      </c>
      <c r="X19">
        <v>47.768751999999999</v>
      </c>
      <c r="Y19">
        <v>0</v>
      </c>
      <c r="Z19">
        <v>12.734033</v>
      </c>
      <c r="AA19">
        <v>0</v>
      </c>
      <c r="AB19">
        <v>12.691093</v>
      </c>
      <c r="AC19">
        <v>18.804043</v>
      </c>
      <c r="AD19">
        <v>8.8551249999999992</v>
      </c>
      <c r="AE19">
        <v>39.885903999999996</v>
      </c>
      <c r="AF19">
        <v>8.6210909999999998</v>
      </c>
      <c r="AG19">
        <v>39.116087</v>
      </c>
      <c r="AH19">
        <v>64.400734999999997</v>
      </c>
      <c r="AI19">
        <v>0</v>
      </c>
      <c r="AJ19">
        <v>0</v>
      </c>
      <c r="AK19">
        <v>50.176322999999996</v>
      </c>
      <c r="AL19">
        <v>33.866489999999999</v>
      </c>
      <c r="AM19">
        <v>10.256475</v>
      </c>
      <c r="AN19">
        <v>0.91065499999999999</v>
      </c>
      <c r="AO19">
        <v>8.0924999999999994</v>
      </c>
      <c r="AP19">
        <v>1.7422880000000001</v>
      </c>
      <c r="AQ19">
        <v>0</v>
      </c>
      <c r="AR19">
        <v>48.264119999999998</v>
      </c>
      <c r="AS19">
        <v>30.988308</v>
      </c>
      <c r="AT19">
        <v>13.993271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2441.7772390000005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667.206729</v>
      </c>
      <c r="L20">
        <v>423.025102</v>
      </c>
      <c r="M20">
        <v>80.634500000000003</v>
      </c>
      <c r="N20">
        <v>114.758438</v>
      </c>
      <c r="O20">
        <v>57.667754000000002</v>
      </c>
      <c r="P20">
        <v>115.12275</v>
      </c>
      <c r="Q20">
        <v>18.856815000000001</v>
      </c>
      <c r="R20">
        <v>20.592009000000001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45.076706000000001</v>
      </c>
      <c r="X20">
        <v>47.768751999999999</v>
      </c>
      <c r="Y20">
        <v>0</v>
      </c>
      <c r="Z20">
        <v>12.734033</v>
      </c>
      <c r="AA20">
        <v>6.830616</v>
      </c>
      <c r="AB20">
        <v>25.511686999999998</v>
      </c>
      <c r="AC20">
        <v>18.804043</v>
      </c>
      <c r="AD20">
        <v>8.8551249999999992</v>
      </c>
      <c r="AE20">
        <v>39.885903999999996</v>
      </c>
      <c r="AF20">
        <v>8.6210909999999998</v>
      </c>
      <c r="AG20">
        <v>39.116087</v>
      </c>
      <c r="AH20">
        <v>64.400734999999997</v>
      </c>
      <c r="AI20">
        <v>0</v>
      </c>
      <c r="AJ20">
        <v>0</v>
      </c>
      <c r="AK20">
        <v>50.176322999999996</v>
      </c>
      <c r="AL20">
        <v>33.866489999999999</v>
      </c>
      <c r="AM20">
        <v>10.256475</v>
      </c>
      <c r="AN20">
        <v>0.91065499999999999</v>
      </c>
      <c r="AO20">
        <v>8.0159529999999997</v>
      </c>
      <c r="AP20">
        <v>1.7422880000000001</v>
      </c>
      <c r="AQ20">
        <v>0</v>
      </c>
      <c r="AR20">
        <v>48.264119999999998</v>
      </c>
      <c r="AS20">
        <v>30.988308</v>
      </c>
      <c r="AT20">
        <v>14.569362999999999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2461.927994000001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667.206729</v>
      </c>
      <c r="L21">
        <v>423.025102</v>
      </c>
      <c r="M21">
        <v>80.634500000000003</v>
      </c>
      <c r="N21">
        <v>114.758438</v>
      </c>
      <c r="O21">
        <v>57.667754000000002</v>
      </c>
      <c r="P21">
        <v>115.12275</v>
      </c>
      <c r="Q21">
        <v>18.856815000000001</v>
      </c>
      <c r="R21">
        <v>20.592009000000001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45.076706000000001</v>
      </c>
      <c r="X21">
        <v>47.768751999999999</v>
      </c>
      <c r="Y21">
        <v>0</v>
      </c>
      <c r="Z21">
        <v>12.734033</v>
      </c>
      <c r="AA21">
        <v>13.584484</v>
      </c>
      <c r="AB21">
        <v>25.511686999999998</v>
      </c>
      <c r="AC21">
        <v>18.804043</v>
      </c>
      <c r="AD21">
        <v>8.8551249999999992</v>
      </c>
      <c r="AE21">
        <v>39.885903999999996</v>
      </c>
      <c r="AF21">
        <v>8.6210909999999998</v>
      </c>
      <c r="AG21">
        <v>39.116087</v>
      </c>
      <c r="AH21">
        <v>64.400734999999997</v>
      </c>
      <c r="AI21">
        <v>0</v>
      </c>
      <c r="AJ21">
        <v>0</v>
      </c>
      <c r="AK21">
        <v>50.176322999999996</v>
      </c>
      <c r="AL21">
        <v>33.866489999999999</v>
      </c>
      <c r="AM21">
        <v>15.384713</v>
      </c>
      <c r="AN21">
        <v>0.91065499999999999</v>
      </c>
      <c r="AO21">
        <v>7.9996729999999996</v>
      </c>
      <c r="AP21">
        <v>6.0980080000000001</v>
      </c>
      <c r="AQ21">
        <v>0</v>
      </c>
      <c r="AR21">
        <v>48.264119999999998</v>
      </c>
      <c r="AS21">
        <v>30.988308</v>
      </c>
      <c r="AT21">
        <v>14.569362999999999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2477.3413490000007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667.206729</v>
      </c>
      <c r="L22">
        <v>423.025102</v>
      </c>
      <c r="M22">
        <v>80.634500000000003</v>
      </c>
      <c r="N22">
        <v>114.758438</v>
      </c>
      <c r="O22">
        <v>57.667754000000002</v>
      </c>
      <c r="P22">
        <v>115.12275</v>
      </c>
      <c r="Q22">
        <v>18.856815000000001</v>
      </c>
      <c r="R22">
        <v>20.592009000000001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45.076706000000001</v>
      </c>
      <c r="X22">
        <v>47.768751999999999</v>
      </c>
      <c r="Y22">
        <v>0</v>
      </c>
      <c r="Z22">
        <v>12.734033</v>
      </c>
      <c r="AA22">
        <v>20.491849999999999</v>
      </c>
      <c r="AB22">
        <v>25.511686999999998</v>
      </c>
      <c r="AC22">
        <v>18.804043</v>
      </c>
      <c r="AD22">
        <v>8.8551249999999992</v>
      </c>
      <c r="AE22">
        <v>39.885903999999996</v>
      </c>
      <c r="AF22">
        <v>8.6210909999999998</v>
      </c>
      <c r="AG22">
        <v>39.116087</v>
      </c>
      <c r="AH22">
        <v>64.400734999999997</v>
      </c>
      <c r="AI22">
        <v>1.23672</v>
      </c>
      <c r="AJ22">
        <v>0</v>
      </c>
      <c r="AK22">
        <v>50.176322999999996</v>
      </c>
      <c r="AL22">
        <v>33.866489999999999</v>
      </c>
      <c r="AM22">
        <v>15.384713</v>
      </c>
      <c r="AN22">
        <v>0.91065499999999999</v>
      </c>
      <c r="AO22">
        <v>7.8654310000000001</v>
      </c>
      <c r="AP22">
        <v>6.0980080000000001</v>
      </c>
      <c r="AQ22">
        <v>0</v>
      </c>
      <c r="AR22">
        <v>48.264119999999998</v>
      </c>
      <c r="AS22">
        <v>30.988308</v>
      </c>
      <c r="AT22">
        <v>14.569362999999999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2485.3511930000009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667.206729</v>
      </c>
      <c r="L23">
        <v>423.025102</v>
      </c>
      <c r="M23">
        <v>80.634500000000003</v>
      </c>
      <c r="N23">
        <v>114.758438</v>
      </c>
      <c r="O23">
        <v>57.667754000000002</v>
      </c>
      <c r="P23">
        <v>115.12275</v>
      </c>
      <c r="Q23">
        <v>18.856815000000001</v>
      </c>
      <c r="R23">
        <v>20.592009000000001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45.076706000000001</v>
      </c>
      <c r="X23">
        <v>47.768751999999999</v>
      </c>
      <c r="Y23">
        <v>0</v>
      </c>
      <c r="Z23">
        <v>12.734033</v>
      </c>
      <c r="AA23">
        <v>34.153081999999998</v>
      </c>
      <c r="AB23">
        <v>25.511686999999998</v>
      </c>
      <c r="AC23">
        <v>18.804043</v>
      </c>
      <c r="AD23">
        <v>8.8551249999999992</v>
      </c>
      <c r="AE23">
        <v>48.027614</v>
      </c>
      <c r="AF23">
        <v>8.6210909999999998</v>
      </c>
      <c r="AG23">
        <v>39.116087</v>
      </c>
      <c r="AH23">
        <v>90.897036999999997</v>
      </c>
      <c r="AI23">
        <v>3.7101579999999998</v>
      </c>
      <c r="AJ23">
        <v>0</v>
      </c>
      <c r="AK23">
        <v>50.176322999999996</v>
      </c>
      <c r="AL23">
        <v>33.866489999999999</v>
      </c>
      <c r="AM23">
        <v>15.384713</v>
      </c>
      <c r="AN23">
        <v>0.91065499999999999</v>
      </c>
      <c r="AO23">
        <v>7.7563240000000002</v>
      </c>
      <c r="AP23">
        <v>6.0980080000000001</v>
      </c>
      <c r="AQ23">
        <v>0</v>
      </c>
      <c r="AR23">
        <v>51.481727999999997</v>
      </c>
      <c r="AS23">
        <v>30.988308</v>
      </c>
      <c r="AT23">
        <v>14.569362999999999</v>
      </c>
      <c r="AU23">
        <v>0</v>
      </c>
      <c r="AV23">
        <v>0</v>
      </c>
      <c r="AW23">
        <v>0</v>
      </c>
      <c r="AX23">
        <v>15.116540000000001</v>
      </c>
      <c r="AY23">
        <v>0</v>
      </c>
      <c r="AZ23">
        <v>0</v>
      </c>
      <c r="BA23">
        <f t="shared" si="0"/>
        <v>2553.8048760000006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667.206729</v>
      </c>
      <c r="L24">
        <v>423.025102</v>
      </c>
      <c r="M24">
        <v>80.634500000000003</v>
      </c>
      <c r="N24">
        <v>114.758438</v>
      </c>
      <c r="O24">
        <v>57.667754000000002</v>
      </c>
      <c r="P24">
        <v>115.12275</v>
      </c>
      <c r="Q24">
        <v>18.856815000000001</v>
      </c>
      <c r="R24">
        <v>20.592009000000001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45.076706000000001</v>
      </c>
      <c r="X24">
        <v>47.768751999999999</v>
      </c>
      <c r="Y24">
        <v>0</v>
      </c>
      <c r="Z24">
        <v>12.734033</v>
      </c>
      <c r="AA24">
        <v>40.906950000000002</v>
      </c>
      <c r="AB24">
        <v>25.511686999999998</v>
      </c>
      <c r="AC24">
        <v>18.804043</v>
      </c>
      <c r="AD24">
        <v>8.8551249999999992</v>
      </c>
      <c r="AE24">
        <v>48.027614</v>
      </c>
      <c r="AF24">
        <v>8.6210909999999998</v>
      </c>
      <c r="AG24">
        <v>39.116087</v>
      </c>
      <c r="AH24">
        <v>90.897036999999997</v>
      </c>
      <c r="AI24">
        <v>9.8937559999999998</v>
      </c>
      <c r="AJ24">
        <v>0</v>
      </c>
      <c r="AK24">
        <v>50.176322999999996</v>
      </c>
      <c r="AL24">
        <v>33.866489999999999</v>
      </c>
      <c r="AM24">
        <v>15.384713</v>
      </c>
      <c r="AN24">
        <v>0.91065499999999999</v>
      </c>
      <c r="AO24">
        <v>7.7511830000000002</v>
      </c>
      <c r="AP24">
        <v>6.0980080000000001</v>
      </c>
      <c r="AQ24">
        <v>0</v>
      </c>
      <c r="AR24">
        <v>51.481727999999997</v>
      </c>
      <c r="AS24">
        <v>30.988308</v>
      </c>
      <c r="AT24">
        <v>14.569362999999999</v>
      </c>
      <c r="AU24">
        <v>0</v>
      </c>
      <c r="AV24">
        <v>0</v>
      </c>
      <c r="AW24">
        <v>0</v>
      </c>
      <c r="AX24">
        <v>15.116540000000001</v>
      </c>
      <c r="AY24">
        <v>0</v>
      </c>
      <c r="AZ24">
        <v>0</v>
      </c>
      <c r="BA24">
        <f t="shared" si="0"/>
        <v>2566.7372010000008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667.206729</v>
      </c>
      <c r="L25">
        <v>423.025102</v>
      </c>
      <c r="M25">
        <v>80.634500000000003</v>
      </c>
      <c r="N25">
        <v>114.758438</v>
      </c>
      <c r="O25">
        <v>57.667754000000002</v>
      </c>
      <c r="P25">
        <v>115.12275</v>
      </c>
      <c r="Q25">
        <v>18.856815000000001</v>
      </c>
      <c r="R25">
        <v>20.592009000000001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45.076706000000001</v>
      </c>
      <c r="X25">
        <v>47.768751999999999</v>
      </c>
      <c r="Y25">
        <v>0</v>
      </c>
      <c r="Z25">
        <v>12.734033</v>
      </c>
      <c r="AA25">
        <v>40.906950000000002</v>
      </c>
      <c r="AB25">
        <v>25.511686999999998</v>
      </c>
      <c r="AC25">
        <v>18.804043</v>
      </c>
      <c r="AD25">
        <v>8.8551249999999992</v>
      </c>
      <c r="AE25">
        <v>48.027614</v>
      </c>
      <c r="AF25">
        <v>8.6210909999999998</v>
      </c>
      <c r="AG25">
        <v>39.116087</v>
      </c>
      <c r="AH25">
        <v>90.897036999999997</v>
      </c>
      <c r="AI25">
        <v>48.232059999999997</v>
      </c>
      <c r="AJ25">
        <v>0</v>
      </c>
      <c r="AK25">
        <v>50.176322999999996</v>
      </c>
      <c r="AL25">
        <v>45.155320000000003</v>
      </c>
      <c r="AM25">
        <v>15.384713</v>
      </c>
      <c r="AN25">
        <v>0.91065499999999999</v>
      </c>
      <c r="AO25">
        <v>7.5072619999999999</v>
      </c>
      <c r="AP25">
        <v>6.0980080000000001</v>
      </c>
      <c r="AQ25">
        <v>10.098742</v>
      </c>
      <c r="AR25">
        <v>51.481727999999997</v>
      </c>
      <c r="AS25">
        <v>30.988308</v>
      </c>
      <c r="AT25">
        <v>14.569362999999999</v>
      </c>
      <c r="AU25">
        <v>0</v>
      </c>
      <c r="AV25">
        <v>0</v>
      </c>
      <c r="AW25">
        <v>0</v>
      </c>
      <c r="AX25">
        <v>15.116540000000001</v>
      </c>
      <c r="AY25">
        <v>0</v>
      </c>
      <c r="AZ25">
        <v>0</v>
      </c>
      <c r="BA25">
        <f t="shared" si="0"/>
        <v>2626.219156000001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667.206729</v>
      </c>
      <c r="L26">
        <v>423.025102</v>
      </c>
      <c r="M26">
        <v>80.634500000000003</v>
      </c>
      <c r="N26">
        <v>114.758438</v>
      </c>
      <c r="O26">
        <v>57.667754000000002</v>
      </c>
      <c r="P26">
        <v>115.12275</v>
      </c>
      <c r="Q26">
        <v>18.856815000000001</v>
      </c>
      <c r="R26">
        <v>20.592009000000001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45.076706000000001</v>
      </c>
      <c r="X26">
        <v>47.768751999999999</v>
      </c>
      <c r="Y26">
        <v>0</v>
      </c>
      <c r="Z26">
        <v>12.734033</v>
      </c>
      <c r="AA26">
        <v>40.906950000000002</v>
      </c>
      <c r="AB26">
        <v>25.511686999999998</v>
      </c>
      <c r="AC26">
        <v>18.804043</v>
      </c>
      <c r="AD26">
        <v>17.710251</v>
      </c>
      <c r="AE26">
        <v>48.027614</v>
      </c>
      <c r="AF26">
        <v>8.6210909999999998</v>
      </c>
      <c r="AG26">
        <v>39.116087</v>
      </c>
      <c r="AH26">
        <v>90.897036999999997</v>
      </c>
      <c r="AI26">
        <v>48.232059999999997</v>
      </c>
      <c r="AJ26">
        <v>0</v>
      </c>
      <c r="AK26">
        <v>50.176322999999996</v>
      </c>
      <c r="AL26">
        <v>45.155320000000003</v>
      </c>
      <c r="AM26">
        <v>15.384713</v>
      </c>
      <c r="AN26">
        <v>0.91065499999999999</v>
      </c>
      <c r="AO26">
        <v>7.3190379999999999</v>
      </c>
      <c r="AP26">
        <v>6.0980080000000001</v>
      </c>
      <c r="AQ26">
        <v>21.666392999999999</v>
      </c>
      <c r="AR26">
        <v>51.481727999999997</v>
      </c>
      <c r="AS26">
        <v>30.988308</v>
      </c>
      <c r="AT26">
        <v>14.569362999999999</v>
      </c>
      <c r="AU26">
        <v>0</v>
      </c>
      <c r="AV26">
        <v>0</v>
      </c>
      <c r="AW26">
        <v>0</v>
      </c>
      <c r="AX26">
        <v>15.116540000000001</v>
      </c>
      <c r="AY26">
        <v>0</v>
      </c>
      <c r="AZ26">
        <v>0</v>
      </c>
      <c r="BA26">
        <f t="shared" si="0"/>
        <v>2646.4537090000008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1.597146</v>
      </c>
      <c r="K27">
        <v>667.206729</v>
      </c>
      <c r="L27">
        <v>423.025102</v>
      </c>
      <c r="M27">
        <v>80.634500000000003</v>
      </c>
      <c r="N27">
        <v>114.758438</v>
      </c>
      <c r="O27">
        <v>57.667754000000002</v>
      </c>
      <c r="P27">
        <v>115.12275</v>
      </c>
      <c r="Q27">
        <v>18.856815000000001</v>
      </c>
      <c r="R27">
        <v>20.592009000000001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45.076706000000001</v>
      </c>
      <c r="X27">
        <v>47.768751999999999</v>
      </c>
      <c r="Y27">
        <v>0</v>
      </c>
      <c r="Z27">
        <v>12.734033</v>
      </c>
      <c r="AA27">
        <v>36.839280000000002</v>
      </c>
      <c r="AB27">
        <v>25.511686999999998</v>
      </c>
      <c r="AC27">
        <v>28.206064999999999</v>
      </c>
      <c r="AD27">
        <v>17.710251</v>
      </c>
      <c r="AE27">
        <v>48.027614</v>
      </c>
      <c r="AF27">
        <v>8.6210909999999998</v>
      </c>
      <c r="AG27">
        <v>39.116087</v>
      </c>
      <c r="AH27">
        <v>90.897036999999997</v>
      </c>
      <c r="AI27">
        <v>48.232059999999997</v>
      </c>
      <c r="AJ27">
        <v>0</v>
      </c>
      <c r="AK27">
        <v>50.176322999999996</v>
      </c>
      <c r="AL27">
        <v>45.155320000000003</v>
      </c>
      <c r="AM27">
        <v>15.384713</v>
      </c>
      <c r="AN27">
        <v>0.91065499999999999</v>
      </c>
      <c r="AO27">
        <v>7.2065029999999997</v>
      </c>
      <c r="AP27">
        <v>1.7422880000000001</v>
      </c>
      <c r="AQ27">
        <v>21.666392999999999</v>
      </c>
      <c r="AR27">
        <v>48.264119999999998</v>
      </c>
      <c r="AS27">
        <v>30.988308</v>
      </c>
      <c r="AT27">
        <v>14.569362999999999</v>
      </c>
      <c r="AU27">
        <v>0</v>
      </c>
      <c r="AV27">
        <v>0</v>
      </c>
      <c r="AW27">
        <v>0</v>
      </c>
      <c r="AX27">
        <v>14.906696</v>
      </c>
      <c r="AY27">
        <v>0</v>
      </c>
      <c r="AZ27">
        <v>0</v>
      </c>
      <c r="BA27">
        <f t="shared" si="0"/>
        <v>2645.4894999999997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1.597146</v>
      </c>
      <c r="K28">
        <v>667.206729</v>
      </c>
      <c r="L28">
        <v>423.025102</v>
      </c>
      <c r="M28">
        <v>80.634500000000003</v>
      </c>
      <c r="N28">
        <v>114.758438</v>
      </c>
      <c r="O28">
        <v>57.667754000000002</v>
      </c>
      <c r="P28">
        <v>115.12275</v>
      </c>
      <c r="Q28">
        <v>18.856815000000001</v>
      </c>
      <c r="R28">
        <v>20.592009000000001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45.076706000000001</v>
      </c>
      <c r="X28">
        <v>47.768751999999999</v>
      </c>
      <c r="Y28">
        <v>0</v>
      </c>
      <c r="Z28">
        <v>12.734033</v>
      </c>
      <c r="AA28">
        <v>40.906950000000002</v>
      </c>
      <c r="AB28">
        <v>25.511686999999998</v>
      </c>
      <c r="AC28">
        <v>28.206064999999999</v>
      </c>
      <c r="AD28">
        <v>17.710251</v>
      </c>
      <c r="AE28">
        <v>48.027614</v>
      </c>
      <c r="AF28">
        <v>8.6210909999999998</v>
      </c>
      <c r="AG28">
        <v>39.116087</v>
      </c>
      <c r="AH28">
        <v>90.897036999999997</v>
      </c>
      <c r="AI28">
        <v>48.232059999999997</v>
      </c>
      <c r="AJ28">
        <v>0</v>
      </c>
      <c r="AK28">
        <v>50.176322999999996</v>
      </c>
      <c r="AL28">
        <v>45.155320000000003</v>
      </c>
      <c r="AM28">
        <v>15.384713</v>
      </c>
      <c r="AN28">
        <v>0.91065499999999999</v>
      </c>
      <c r="AO28">
        <v>7.1867960000000002</v>
      </c>
      <c r="AP28">
        <v>1.7422880000000001</v>
      </c>
      <c r="AQ28">
        <v>32.499589999999998</v>
      </c>
      <c r="AR28">
        <v>48.264119999999998</v>
      </c>
      <c r="AS28">
        <v>30.988308</v>
      </c>
      <c r="AT28">
        <v>14.569362999999999</v>
      </c>
      <c r="AU28">
        <v>0</v>
      </c>
      <c r="AV28">
        <v>0</v>
      </c>
      <c r="AW28">
        <v>0</v>
      </c>
      <c r="AX28">
        <v>14.906696</v>
      </c>
      <c r="AY28">
        <v>0</v>
      </c>
      <c r="AZ28">
        <v>0</v>
      </c>
      <c r="BA28">
        <f t="shared" si="0"/>
        <v>2660.3706599999996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1.597146</v>
      </c>
      <c r="K29">
        <v>667.206729</v>
      </c>
      <c r="L29">
        <v>423.025102</v>
      </c>
      <c r="M29">
        <v>80.634500000000003</v>
      </c>
      <c r="N29">
        <v>114.758438</v>
      </c>
      <c r="O29">
        <v>57.667754000000002</v>
      </c>
      <c r="P29">
        <v>115.12275</v>
      </c>
      <c r="Q29">
        <v>18.856815000000001</v>
      </c>
      <c r="R29">
        <v>20.592009000000001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45.076706000000001</v>
      </c>
      <c r="X29">
        <v>47.768751999999999</v>
      </c>
      <c r="Y29">
        <v>0</v>
      </c>
      <c r="Z29">
        <v>12.734033</v>
      </c>
      <c r="AA29">
        <v>40.906950000000002</v>
      </c>
      <c r="AB29">
        <v>25.511686999999998</v>
      </c>
      <c r="AC29">
        <v>28.206064999999999</v>
      </c>
      <c r="AD29">
        <v>17.710251</v>
      </c>
      <c r="AE29">
        <v>48.027614</v>
      </c>
      <c r="AF29">
        <v>8.6210909999999998</v>
      </c>
      <c r="AG29">
        <v>39.116087</v>
      </c>
      <c r="AH29">
        <v>90.897036999999997</v>
      </c>
      <c r="AI29">
        <v>48.232059999999997</v>
      </c>
      <c r="AJ29">
        <v>0</v>
      </c>
      <c r="AK29">
        <v>50.176322999999996</v>
      </c>
      <c r="AL29">
        <v>45.155320000000003</v>
      </c>
      <c r="AM29">
        <v>15.384713</v>
      </c>
      <c r="AN29">
        <v>0.91065499999999999</v>
      </c>
      <c r="AO29">
        <v>7.0996810000000004</v>
      </c>
      <c r="AP29">
        <v>1.7422880000000001</v>
      </c>
      <c r="AQ29">
        <v>32.499589999999998</v>
      </c>
      <c r="AR29">
        <v>48.264119999999998</v>
      </c>
      <c r="AS29">
        <v>31.626055999999998</v>
      </c>
      <c r="AT29">
        <v>14.222664</v>
      </c>
      <c r="AU29">
        <v>0</v>
      </c>
      <c r="AV29">
        <v>0</v>
      </c>
      <c r="AW29">
        <v>0</v>
      </c>
      <c r="AX29">
        <v>14.906696</v>
      </c>
      <c r="AY29">
        <v>0</v>
      </c>
      <c r="AZ29">
        <v>0</v>
      </c>
      <c r="BA29">
        <f t="shared" si="0"/>
        <v>2660.5745939999997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1.597146</v>
      </c>
      <c r="K30">
        <v>667.206729</v>
      </c>
      <c r="L30">
        <v>423.025102</v>
      </c>
      <c r="M30">
        <v>80.634500000000003</v>
      </c>
      <c r="N30">
        <v>114.758438</v>
      </c>
      <c r="O30">
        <v>57.667754000000002</v>
      </c>
      <c r="P30">
        <v>115.12275</v>
      </c>
      <c r="Q30">
        <v>18.856815000000001</v>
      </c>
      <c r="R30">
        <v>20.592009000000001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45.076706000000001</v>
      </c>
      <c r="X30">
        <v>47.768751999999999</v>
      </c>
      <c r="Y30">
        <v>0</v>
      </c>
      <c r="Z30">
        <v>12.734033</v>
      </c>
      <c r="AA30">
        <v>40.906950000000002</v>
      </c>
      <c r="AB30">
        <v>25.511686999999998</v>
      </c>
      <c r="AC30">
        <v>28.206064999999999</v>
      </c>
      <c r="AD30">
        <v>17.710251</v>
      </c>
      <c r="AE30">
        <v>45.245572000000003</v>
      </c>
      <c r="AF30">
        <v>8.6210909999999998</v>
      </c>
      <c r="AG30">
        <v>39.116087</v>
      </c>
      <c r="AH30">
        <v>90.897036999999997</v>
      </c>
      <c r="AI30">
        <v>48.232059999999997</v>
      </c>
      <c r="AJ30">
        <v>0</v>
      </c>
      <c r="AK30">
        <v>50.176322999999996</v>
      </c>
      <c r="AL30">
        <v>77.892927</v>
      </c>
      <c r="AM30">
        <v>15.384713</v>
      </c>
      <c r="AN30">
        <v>0.91065499999999999</v>
      </c>
      <c r="AO30">
        <v>7.0185649999999997</v>
      </c>
      <c r="AP30">
        <v>1.7422880000000001</v>
      </c>
      <c r="AQ30">
        <v>32.499589999999998</v>
      </c>
      <c r="AR30">
        <v>48.264119999999998</v>
      </c>
      <c r="AS30">
        <v>31.626055999999998</v>
      </c>
      <c r="AT30">
        <v>14.569362999999999</v>
      </c>
      <c r="AU30">
        <v>0</v>
      </c>
      <c r="AV30">
        <v>0</v>
      </c>
      <c r="AW30">
        <v>0</v>
      </c>
      <c r="AX30">
        <v>14.906696</v>
      </c>
      <c r="AY30">
        <v>0</v>
      </c>
      <c r="AZ30">
        <v>0</v>
      </c>
      <c r="BA30">
        <f t="shared" si="0"/>
        <v>2690.7957419999993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2.1100979999999998</v>
      </c>
      <c r="G31">
        <v>10.55049</v>
      </c>
      <c r="H31">
        <v>0</v>
      </c>
      <c r="I31">
        <v>0</v>
      </c>
      <c r="J31">
        <v>1.597146</v>
      </c>
      <c r="K31">
        <v>667.206729</v>
      </c>
      <c r="L31">
        <v>423.025102</v>
      </c>
      <c r="M31">
        <v>80.634500000000003</v>
      </c>
      <c r="N31">
        <v>114.758438</v>
      </c>
      <c r="O31">
        <v>57.667754000000002</v>
      </c>
      <c r="P31">
        <v>115.12275</v>
      </c>
      <c r="Q31">
        <v>18.856815000000001</v>
      </c>
      <c r="R31">
        <v>20.592009000000001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45.076706000000001</v>
      </c>
      <c r="X31">
        <v>47.768751999999999</v>
      </c>
      <c r="Y31">
        <v>0</v>
      </c>
      <c r="Z31">
        <v>12.734033</v>
      </c>
      <c r="AA31">
        <v>34.153081999999998</v>
      </c>
      <c r="AB31">
        <v>38.384081999999999</v>
      </c>
      <c r="AC31">
        <v>28.206064999999999</v>
      </c>
      <c r="AD31">
        <v>17.710251</v>
      </c>
      <c r="AE31">
        <v>41.132337999999997</v>
      </c>
      <c r="AF31">
        <v>8.6210909999999998</v>
      </c>
      <c r="AG31">
        <v>39.116087</v>
      </c>
      <c r="AH31">
        <v>90.897036999999997</v>
      </c>
      <c r="AI31">
        <v>7.4203169999999998</v>
      </c>
      <c r="AJ31">
        <v>0</v>
      </c>
      <c r="AK31">
        <v>50.176322999999996</v>
      </c>
      <c r="AL31">
        <v>77.892927</v>
      </c>
      <c r="AM31">
        <v>15.384713</v>
      </c>
      <c r="AN31">
        <v>0.91065499999999999</v>
      </c>
      <c r="AO31">
        <v>6.9008890000000003</v>
      </c>
      <c r="AP31">
        <v>1.7422880000000001</v>
      </c>
      <c r="AQ31">
        <v>32.499589999999998</v>
      </c>
      <c r="AR31">
        <v>48.264119999999998</v>
      </c>
      <c r="AS31">
        <v>31.626055999999998</v>
      </c>
      <c r="AT31">
        <v>14.569362999999999</v>
      </c>
      <c r="AU31">
        <v>0</v>
      </c>
      <c r="AV31">
        <v>0</v>
      </c>
      <c r="AW31">
        <v>0</v>
      </c>
      <c r="AX31">
        <v>14.906696</v>
      </c>
      <c r="AY31">
        <v>0</v>
      </c>
      <c r="AZ31">
        <v>0</v>
      </c>
      <c r="BA31">
        <f t="shared" si="0"/>
        <v>2664.5322040000001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2.1100979999999998</v>
      </c>
      <c r="G32">
        <v>10.55049</v>
      </c>
      <c r="H32">
        <v>0</v>
      </c>
      <c r="I32">
        <v>0</v>
      </c>
      <c r="J32">
        <v>1.597146</v>
      </c>
      <c r="K32">
        <v>667.206729</v>
      </c>
      <c r="L32">
        <v>423.025102</v>
      </c>
      <c r="M32">
        <v>80.634500000000003</v>
      </c>
      <c r="N32">
        <v>114.758438</v>
      </c>
      <c r="O32">
        <v>57.667754000000002</v>
      </c>
      <c r="P32">
        <v>115.12275</v>
      </c>
      <c r="Q32">
        <v>18.856815000000001</v>
      </c>
      <c r="R32">
        <v>20.592009000000001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45.076706000000001</v>
      </c>
      <c r="X32">
        <v>47.768751999999999</v>
      </c>
      <c r="Y32">
        <v>0</v>
      </c>
      <c r="Z32">
        <v>12.734033</v>
      </c>
      <c r="AA32">
        <v>20.491849999999999</v>
      </c>
      <c r="AB32">
        <v>38.384081999999999</v>
      </c>
      <c r="AC32">
        <v>28.206064999999999</v>
      </c>
      <c r="AD32">
        <v>26.626977</v>
      </c>
      <c r="AE32">
        <v>41.132337999999997</v>
      </c>
      <c r="AF32">
        <v>8.6210909999999998</v>
      </c>
      <c r="AG32">
        <v>39.116087</v>
      </c>
      <c r="AH32">
        <v>90.897036999999997</v>
      </c>
      <c r="AI32">
        <v>2.4734389999999999</v>
      </c>
      <c r="AJ32">
        <v>0</v>
      </c>
      <c r="AK32">
        <v>50.176322999999996</v>
      </c>
      <c r="AL32">
        <v>77.892927</v>
      </c>
      <c r="AM32">
        <v>15.384713</v>
      </c>
      <c r="AN32">
        <v>0.91065499999999999</v>
      </c>
      <c r="AO32">
        <v>6.8454790000000001</v>
      </c>
      <c r="AP32">
        <v>1.7422880000000001</v>
      </c>
      <c r="AQ32">
        <v>32.499589999999998</v>
      </c>
      <c r="AR32">
        <v>48.264119999999998</v>
      </c>
      <c r="AS32">
        <v>31.626055999999998</v>
      </c>
      <c r="AT32">
        <v>14.569362999999999</v>
      </c>
      <c r="AU32">
        <v>0</v>
      </c>
      <c r="AV32">
        <v>0</v>
      </c>
      <c r="AW32">
        <v>0</v>
      </c>
      <c r="AX32">
        <v>14.906696</v>
      </c>
      <c r="AY32">
        <v>0</v>
      </c>
      <c r="AZ32">
        <v>0</v>
      </c>
      <c r="BA32">
        <f t="shared" si="0"/>
        <v>2654.78541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2.1100979999999998</v>
      </c>
      <c r="G33">
        <v>10.55049</v>
      </c>
      <c r="H33">
        <v>0</v>
      </c>
      <c r="I33">
        <v>0</v>
      </c>
      <c r="J33">
        <v>1.597146</v>
      </c>
      <c r="K33">
        <v>667.206729</v>
      </c>
      <c r="L33">
        <v>423.025102</v>
      </c>
      <c r="M33">
        <v>80.634500000000003</v>
      </c>
      <c r="N33">
        <v>114.758438</v>
      </c>
      <c r="O33">
        <v>57.667754000000002</v>
      </c>
      <c r="P33">
        <v>115.12275</v>
      </c>
      <c r="Q33">
        <v>18.856815000000001</v>
      </c>
      <c r="R33">
        <v>20.592009000000001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45.076706000000001</v>
      </c>
      <c r="X33">
        <v>47.768751999999999</v>
      </c>
      <c r="Y33">
        <v>0</v>
      </c>
      <c r="Z33">
        <v>12.734033</v>
      </c>
      <c r="AA33">
        <v>6.830616</v>
      </c>
      <c r="AB33">
        <v>38.384081999999999</v>
      </c>
      <c r="AC33">
        <v>28.206064999999999</v>
      </c>
      <c r="AD33">
        <v>26.626977</v>
      </c>
      <c r="AE33">
        <v>41.132337999999997</v>
      </c>
      <c r="AF33">
        <v>8.6210909999999998</v>
      </c>
      <c r="AG33">
        <v>39.116087</v>
      </c>
      <c r="AH33">
        <v>90.897036999999997</v>
      </c>
      <c r="AI33">
        <v>0</v>
      </c>
      <c r="AJ33">
        <v>0</v>
      </c>
      <c r="AK33">
        <v>50.176322999999996</v>
      </c>
      <c r="AL33">
        <v>77.892927</v>
      </c>
      <c r="AM33">
        <v>15.384713</v>
      </c>
      <c r="AN33">
        <v>0.91065499999999999</v>
      </c>
      <c r="AO33">
        <v>6.7977800000000004</v>
      </c>
      <c r="AP33">
        <v>1.7422880000000001</v>
      </c>
      <c r="AQ33">
        <v>21.666392999999999</v>
      </c>
      <c r="AR33">
        <v>48.264119999999998</v>
      </c>
      <c r="AS33">
        <v>31.626055999999998</v>
      </c>
      <c r="AT33">
        <v>14.569362999999999</v>
      </c>
      <c r="AU33">
        <v>0</v>
      </c>
      <c r="AV33">
        <v>0</v>
      </c>
      <c r="AW33">
        <v>0</v>
      </c>
      <c r="AX33">
        <v>14.906696</v>
      </c>
      <c r="AY33">
        <v>0</v>
      </c>
      <c r="AZ33">
        <v>0</v>
      </c>
      <c r="BA33">
        <f t="shared" si="0"/>
        <v>2627.7698410000003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2.1100979999999998</v>
      </c>
      <c r="G34">
        <v>10.55049</v>
      </c>
      <c r="H34">
        <v>0</v>
      </c>
      <c r="I34">
        <v>0</v>
      </c>
      <c r="J34">
        <v>1.597146</v>
      </c>
      <c r="K34">
        <v>667.206729</v>
      </c>
      <c r="L34">
        <v>423.025102</v>
      </c>
      <c r="M34">
        <v>80.634500000000003</v>
      </c>
      <c r="N34">
        <v>114.758438</v>
      </c>
      <c r="O34">
        <v>57.667754000000002</v>
      </c>
      <c r="P34">
        <v>115.12275</v>
      </c>
      <c r="Q34">
        <v>18.856815000000001</v>
      </c>
      <c r="R34">
        <v>20.592009000000001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45.076706000000001</v>
      </c>
      <c r="X34">
        <v>47.768751999999999</v>
      </c>
      <c r="Y34">
        <v>0</v>
      </c>
      <c r="Z34">
        <v>12.734033</v>
      </c>
      <c r="AA34">
        <v>0</v>
      </c>
      <c r="AB34">
        <v>38.384081999999999</v>
      </c>
      <c r="AC34">
        <v>28.206064999999999</v>
      </c>
      <c r="AD34">
        <v>26.626977</v>
      </c>
      <c r="AE34">
        <v>41.132337999999997</v>
      </c>
      <c r="AF34">
        <v>8.6210909999999998</v>
      </c>
      <c r="AG34">
        <v>39.116087</v>
      </c>
      <c r="AH34">
        <v>90.897036999999997</v>
      </c>
      <c r="AI34">
        <v>0</v>
      </c>
      <c r="AJ34">
        <v>0</v>
      </c>
      <c r="AK34">
        <v>50.176322999999996</v>
      </c>
      <c r="AL34">
        <v>33.866489999999999</v>
      </c>
      <c r="AM34">
        <v>15.384713</v>
      </c>
      <c r="AN34">
        <v>0.91065499999999999</v>
      </c>
      <c r="AO34">
        <v>6.8046350000000002</v>
      </c>
      <c r="AP34">
        <v>1.7422880000000001</v>
      </c>
      <c r="AQ34">
        <v>21.666392999999999</v>
      </c>
      <c r="AR34">
        <v>48.264119999999998</v>
      </c>
      <c r="AS34">
        <v>31.626055999999998</v>
      </c>
      <c r="AT34">
        <v>14.569362999999999</v>
      </c>
      <c r="AU34">
        <v>0</v>
      </c>
      <c r="AV34">
        <v>0</v>
      </c>
      <c r="AW34">
        <v>0</v>
      </c>
      <c r="AX34">
        <v>14.906696</v>
      </c>
      <c r="AY34">
        <v>0</v>
      </c>
      <c r="AZ34">
        <v>0</v>
      </c>
      <c r="BA34">
        <f t="shared" si="0"/>
        <v>2576.9196430000002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2.1100979999999998</v>
      </c>
      <c r="G35">
        <v>10.55049</v>
      </c>
      <c r="H35">
        <v>0</v>
      </c>
      <c r="I35">
        <v>0</v>
      </c>
      <c r="J35">
        <v>0.89358599999999999</v>
      </c>
      <c r="K35">
        <v>667.206729</v>
      </c>
      <c r="L35">
        <v>423.025102</v>
      </c>
      <c r="M35">
        <v>80.634500000000003</v>
      </c>
      <c r="N35">
        <v>114.758438</v>
      </c>
      <c r="O35">
        <v>57.667754000000002</v>
      </c>
      <c r="P35">
        <v>115.12275</v>
      </c>
      <c r="Q35">
        <v>18.856815000000001</v>
      </c>
      <c r="R35">
        <v>20.592009000000001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45.076706000000001</v>
      </c>
      <c r="X35">
        <v>47.768751999999999</v>
      </c>
      <c r="Y35">
        <v>0</v>
      </c>
      <c r="Z35">
        <v>12.734033</v>
      </c>
      <c r="AA35">
        <v>0</v>
      </c>
      <c r="AB35">
        <v>38.384081999999999</v>
      </c>
      <c r="AC35">
        <v>28.206064999999999</v>
      </c>
      <c r="AD35">
        <v>26.626977</v>
      </c>
      <c r="AE35">
        <v>41.132337999999997</v>
      </c>
      <c r="AF35">
        <v>8.6210909999999998</v>
      </c>
      <c r="AG35">
        <v>39.116087</v>
      </c>
      <c r="AH35">
        <v>90.897036999999997</v>
      </c>
      <c r="AI35">
        <v>0</v>
      </c>
      <c r="AJ35">
        <v>0</v>
      </c>
      <c r="AK35">
        <v>50.176322999999996</v>
      </c>
      <c r="AL35">
        <v>33.866489999999999</v>
      </c>
      <c r="AM35">
        <v>15.384713</v>
      </c>
      <c r="AN35">
        <v>0.91065499999999999</v>
      </c>
      <c r="AO35">
        <v>6.7877830000000001</v>
      </c>
      <c r="AP35">
        <v>1.7422880000000001</v>
      </c>
      <c r="AQ35">
        <v>10.404764999999999</v>
      </c>
      <c r="AR35">
        <v>48.264119999999998</v>
      </c>
      <c r="AS35">
        <v>30.988308</v>
      </c>
      <c r="AT35">
        <v>14.569362999999999</v>
      </c>
      <c r="AU35">
        <v>0</v>
      </c>
      <c r="AV35">
        <v>0</v>
      </c>
      <c r="AW35">
        <v>0</v>
      </c>
      <c r="AX35">
        <v>3.2448100000000002</v>
      </c>
      <c r="AY35">
        <v>0</v>
      </c>
      <c r="AZ35">
        <v>0</v>
      </c>
      <c r="BA35">
        <f t="shared" si="0"/>
        <v>2552.6379690000008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2.1100979999999998</v>
      </c>
      <c r="G36">
        <v>10.55049</v>
      </c>
      <c r="H36">
        <v>0</v>
      </c>
      <c r="I36">
        <v>0</v>
      </c>
      <c r="J36">
        <v>0.89358599999999999</v>
      </c>
      <c r="K36">
        <v>667.206729</v>
      </c>
      <c r="L36">
        <v>423.025102</v>
      </c>
      <c r="M36">
        <v>80.634500000000003</v>
      </c>
      <c r="N36">
        <v>114.758438</v>
      </c>
      <c r="O36">
        <v>57.667754000000002</v>
      </c>
      <c r="P36">
        <v>115.12275</v>
      </c>
      <c r="Q36">
        <v>18.856815000000001</v>
      </c>
      <c r="R36">
        <v>20.592009000000001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45.076706000000001</v>
      </c>
      <c r="X36">
        <v>47.768751999999999</v>
      </c>
      <c r="Y36">
        <v>0</v>
      </c>
      <c r="Z36">
        <v>12.734033</v>
      </c>
      <c r="AA36">
        <v>0</v>
      </c>
      <c r="AB36">
        <v>38.384081999999999</v>
      </c>
      <c r="AC36">
        <v>28.206064999999999</v>
      </c>
      <c r="AD36">
        <v>26.626977</v>
      </c>
      <c r="AE36">
        <v>41.132337999999997</v>
      </c>
      <c r="AF36">
        <v>8.6210909999999998</v>
      </c>
      <c r="AG36">
        <v>39.116087</v>
      </c>
      <c r="AH36">
        <v>68.172777999999994</v>
      </c>
      <c r="AI36">
        <v>0</v>
      </c>
      <c r="AJ36">
        <v>0</v>
      </c>
      <c r="AK36">
        <v>50.176322999999996</v>
      </c>
      <c r="AL36">
        <v>33.866489999999999</v>
      </c>
      <c r="AM36">
        <v>15.384713</v>
      </c>
      <c r="AN36">
        <v>0.91065499999999999</v>
      </c>
      <c r="AO36">
        <v>6.8017779999999997</v>
      </c>
      <c r="AP36">
        <v>1.7422880000000001</v>
      </c>
      <c r="AQ36">
        <v>0</v>
      </c>
      <c r="AR36">
        <v>48.264119999999998</v>
      </c>
      <c r="AS36">
        <v>30.988308</v>
      </c>
      <c r="AT36">
        <v>14.248561</v>
      </c>
      <c r="AU36">
        <v>0</v>
      </c>
      <c r="AV36">
        <v>0</v>
      </c>
      <c r="AW36">
        <v>0</v>
      </c>
      <c r="AX36">
        <v>3.2448100000000002</v>
      </c>
      <c r="AY36">
        <v>0</v>
      </c>
      <c r="AZ36">
        <v>0</v>
      </c>
      <c r="BA36">
        <f t="shared" si="0"/>
        <v>2519.2021380000001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1.1931959999999999</v>
      </c>
      <c r="K37">
        <v>485.42173000000003</v>
      </c>
      <c r="L37">
        <v>415.88078899999999</v>
      </c>
      <c r="M37">
        <v>80.634500000000003</v>
      </c>
      <c r="N37">
        <v>114.758438</v>
      </c>
      <c r="O37">
        <v>57.667754000000002</v>
      </c>
      <c r="P37">
        <v>115.12275</v>
      </c>
      <c r="Q37">
        <v>19.970154000000001</v>
      </c>
      <c r="R37">
        <v>20.592009000000001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45.076706000000001</v>
      </c>
      <c r="X37">
        <v>47.768751999999999</v>
      </c>
      <c r="Y37">
        <v>0</v>
      </c>
      <c r="Z37">
        <v>12.734033</v>
      </c>
      <c r="AA37">
        <v>0</v>
      </c>
      <c r="AB37">
        <v>38.384081999999999</v>
      </c>
      <c r="AC37">
        <v>28.206064999999999</v>
      </c>
      <c r="AD37">
        <v>26.626977</v>
      </c>
      <c r="AE37">
        <v>41.132337999999997</v>
      </c>
      <c r="AF37">
        <v>8.6210909999999998</v>
      </c>
      <c r="AG37">
        <v>39.116087</v>
      </c>
      <c r="AH37">
        <v>68.172777999999994</v>
      </c>
      <c r="AI37">
        <v>0</v>
      </c>
      <c r="AJ37">
        <v>0</v>
      </c>
      <c r="AK37">
        <v>50.176322999999996</v>
      </c>
      <c r="AL37">
        <v>33.866489999999999</v>
      </c>
      <c r="AM37">
        <v>15.384713</v>
      </c>
      <c r="AN37">
        <v>0.91065499999999999</v>
      </c>
      <c r="AO37">
        <v>6.6841030000000003</v>
      </c>
      <c r="AP37">
        <v>1.7422880000000001</v>
      </c>
      <c r="AQ37">
        <v>0</v>
      </c>
      <c r="AR37">
        <v>48.264119999999998</v>
      </c>
      <c r="AS37">
        <v>30.988308</v>
      </c>
      <c r="AT37">
        <v>14.569362999999999</v>
      </c>
      <c r="AU37">
        <v>0</v>
      </c>
      <c r="AV37">
        <v>0</v>
      </c>
      <c r="AW37">
        <v>0</v>
      </c>
      <c r="AX37">
        <v>3.2448100000000002</v>
      </c>
      <c r="AY37">
        <v>0</v>
      </c>
      <c r="AZ37">
        <v>0</v>
      </c>
      <c r="BA37">
        <f t="shared" si="0"/>
        <v>2319.228314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1.1931959999999999</v>
      </c>
      <c r="K38">
        <v>471.74301000000003</v>
      </c>
      <c r="L38">
        <v>415.88078899999999</v>
      </c>
      <c r="M38">
        <v>80.634500000000003</v>
      </c>
      <c r="N38">
        <v>114.758438</v>
      </c>
      <c r="O38">
        <v>57.667754000000002</v>
      </c>
      <c r="P38">
        <v>115.12275</v>
      </c>
      <c r="Q38">
        <v>19.970154000000001</v>
      </c>
      <c r="R38">
        <v>20.592009000000001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45.076706000000001</v>
      </c>
      <c r="X38">
        <v>47.768751999999999</v>
      </c>
      <c r="Y38">
        <v>0</v>
      </c>
      <c r="Z38">
        <v>12.734033</v>
      </c>
      <c r="AA38">
        <v>0</v>
      </c>
      <c r="AB38">
        <v>38.384081999999999</v>
      </c>
      <c r="AC38">
        <v>28.206064999999999</v>
      </c>
      <c r="AD38">
        <v>26.626977</v>
      </c>
      <c r="AE38">
        <v>41.132337999999997</v>
      </c>
      <c r="AF38">
        <v>8.6210909999999998</v>
      </c>
      <c r="AG38">
        <v>39.116087</v>
      </c>
      <c r="AH38">
        <v>58.604669000000001</v>
      </c>
      <c r="AI38">
        <v>0</v>
      </c>
      <c r="AJ38">
        <v>0</v>
      </c>
      <c r="AK38">
        <v>50.176322999999996</v>
      </c>
      <c r="AL38">
        <v>33.866489999999999</v>
      </c>
      <c r="AM38">
        <v>15.384713</v>
      </c>
      <c r="AN38">
        <v>0.91065499999999999</v>
      </c>
      <c r="AO38">
        <v>6.6909580000000002</v>
      </c>
      <c r="AP38">
        <v>1.7422880000000001</v>
      </c>
      <c r="AQ38">
        <v>0</v>
      </c>
      <c r="AR38">
        <v>48.264119999999998</v>
      </c>
      <c r="AS38">
        <v>30.988308</v>
      </c>
      <c r="AT38">
        <v>14.569362999999999</v>
      </c>
      <c r="AU38">
        <v>0</v>
      </c>
      <c r="AV38">
        <v>0</v>
      </c>
      <c r="AW38">
        <v>0</v>
      </c>
      <c r="AX38">
        <v>3.2448100000000002</v>
      </c>
      <c r="AY38">
        <v>0</v>
      </c>
      <c r="AZ38">
        <v>0</v>
      </c>
      <c r="BA38">
        <f t="shared" si="0"/>
        <v>2295.9883400000003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1.1931959999999999</v>
      </c>
      <c r="K39">
        <v>484.32393500000001</v>
      </c>
      <c r="L39">
        <v>415.88078899999999</v>
      </c>
      <c r="M39">
        <v>80.634500000000003</v>
      </c>
      <c r="N39">
        <v>114.758438</v>
      </c>
      <c r="O39">
        <v>57.667754000000002</v>
      </c>
      <c r="P39">
        <v>115.12275</v>
      </c>
      <c r="Q39">
        <v>19.970154000000001</v>
      </c>
      <c r="R39">
        <v>20.592009000000001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45.076706000000001</v>
      </c>
      <c r="X39">
        <v>47.768751999999999</v>
      </c>
      <c r="Y39">
        <v>0</v>
      </c>
      <c r="Z39">
        <v>12.734033</v>
      </c>
      <c r="AA39">
        <v>0</v>
      </c>
      <c r="AB39">
        <v>38.384081999999999</v>
      </c>
      <c r="AC39">
        <v>28.206064999999999</v>
      </c>
      <c r="AD39">
        <v>26.626977</v>
      </c>
      <c r="AE39">
        <v>41.132337999999997</v>
      </c>
      <c r="AF39">
        <v>8.6210909999999998</v>
      </c>
      <c r="AG39">
        <v>39.116087</v>
      </c>
      <c r="AH39">
        <v>45.448518999999997</v>
      </c>
      <c r="AI39">
        <v>0</v>
      </c>
      <c r="AJ39">
        <v>0</v>
      </c>
      <c r="AK39">
        <v>50.176322999999996</v>
      </c>
      <c r="AL39">
        <v>33.866489999999999</v>
      </c>
      <c r="AM39">
        <v>15.384713</v>
      </c>
      <c r="AN39">
        <v>0.91065499999999999</v>
      </c>
      <c r="AO39">
        <v>6.7557939999999999</v>
      </c>
      <c r="AP39">
        <v>6.0980080000000001</v>
      </c>
      <c r="AQ39">
        <v>0</v>
      </c>
      <c r="AR39">
        <v>51.481727999999997</v>
      </c>
      <c r="AS39">
        <v>30.988308</v>
      </c>
      <c r="AT39">
        <v>14.569362999999999</v>
      </c>
      <c r="AU39">
        <v>0</v>
      </c>
      <c r="AV39">
        <v>0</v>
      </c>
      <c r="AW39">
        <v>0</v>
      </c>
      <c r="AX39">
        <v>3.2448100000000002</v>
      </c>
      <c r="AY39">
        <v>0</v>
      </c>
      <c r="AZ39">
        <v>0</v>
      </c>
      <c r="BA39">
        <f t="shared" si="0"/>
        <v>2303.0512790000007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1.1931959999999999</v>
      </c>
      <c r="K40">
        <v>500.21767499999999</v>
      </c>
      <c r="L40">
        <v>415.88078899999999</v>
      </c>
      <c r="M40">
        <v>80.634500000000003</v>
      </c>
      <c r="N40">
        <v>114.758438</v>
      </c>
      <c r="O40">
        <v>57.667754000000002</v>
      </c>
      <c r="P40">
        <v>115.12275</v>
      </c>
      <c r="Q40">
        <v>19.970154000000001</v>
      </c>
      <c r="R40">
        <v>20.592009000000001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45.076706000000001</v>
      </c>
      <c r="X40">
        <v>47.768751999999999</v>
      </c>
      <c r="Y40">
        <v>0</v>
      </c>
      <c r="Z40">
        <v>12.734033</v>
      </c>
      <c r="AA40">
        <v>0</v>
      </c>
      <c r="AB40">
        <v>25.511686999999998</v>
      </c>
      <c r="AC40">
        <v>18.804043</v>
      </c>
      <c r="AD40">
        <v>26.626977</v>
      </c>
      <c r="AE40">
        <v>41.132337999999997</v>
      </c>
      <c r="AF40">
        <v>8.6210909999999998</v>
      </c>
      <c r="AG40">
        <v>39.116087</v>
      </c>
      <c r="AH40">
        <v>22.724259</v>
      </c>
      <c r="AI40">
        <v>0</v>
      </c>
      <c r="AJ40">
        <v>0</v>
      </c>
      <c r="AK40">
        <v>50.176322999999996</v>
      </c>
      <c r="AL40">
        <v>33.866489999999999</v>
      </c>
      <c r="AM40">
        <v>15.384713</v>
      </c>
      <c r="AN40">
        <v>0.91065499999999999</v>
      </c>
      <c r="AO40">
        <v>6.8017779999999997</v>
      </c>
      <c r="AP40">
        <v>6.0980080000000001</v>
      </c>
      <c r="AQ40">
        <v>0</v>
      </c>
      <c r="AR40">
        <v>51.481727999999997</v>
      </c>
      <c r="AS40">
        <v>30.988308</v>
      </c>
      <c r="AT40">
        <v>14.569362999999999</v>
      </c>
      <c r="AU40">
        <v>0</v>
      </c>
      <c r="AV40">
        <v>0</v>
      </c>
      <c r="AW40">
        <v>0</v>
      </c>
      <c r="AX40">
        <v>3.2448100000000002</v>
      </c>
      <c r="AY40">
        <v>0</v>
      </c>
      <c r="AZ40">
        <v>0</v>
      </c>
      <c r="BA40">
        <f t="shared" si="0"/>
        <v>2273.9923260000005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1.1931959999999999</v>
      </c>
      <c r="K41">
        <v>454.16857499999998</v>
      </c>
      <c r="L41">
        <v>415.88078899999999</v>
      </c>
      <c r="M41">
        <v>72.862499999999997</v>
      </c>
      <c r="N41">
        <v>114.758438</v>
      </c>
      <c r="O41">
        <v>57.667754000000002</v>
      </c>
      <c r="P41">
        <v>115.851375</v>
      </c>
      <c r="Q41">
        <v>19.970154000000001</v>
      </c>
      <c r="R41">
        <v>20.592009000000001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45.076706000000001</v>
      </c>
      <c r="X41">
        <v>47.768751999999999</v>
      </c>
      <c r="Y41">
        <v>0</v>
      </c>
      <c r="Z41">
        <v>12.734033</v>
      </c>
      <c r="AA41">
        <v>0</v>
      </c>
      <c r="AB41">
        <v>25.511686999999998</v>
      </c>
      <c r="AC41">
        <v>18.804043</v>
      </c>
      <c r="AD41">
        <v>26.626977</v>
      </c>
      <c r="AE41">
        <v>41.132337999999997</v>
      </c>
      <c r="AF41">
        <v>8.6210909999999998</v>
      </c>
      <c r="AG41">
        <v>39.116087</v>
      </c>
      <c r="AH41">
        <v>0</v>
      </c>
      <c r="AI41">
        <v>0</v>
      </c>
      <c r="AJ41">
        <v>0</v>
      </c>
      <c r="AK41">
        <v>50.176322999999996</v>
      </c>
      <c r="AL41">
        <v>33.866489999999999</v>
      </c>
      <c r="AM41">
        <v>15.384713</v>
      </c>
      <c r="AN41">
        <v>0.91065499999999999</v>
      </c>
      <c r="AO41">
        <v>6.8240569999999998</v>
      </c>
      <c r="AP41">
        <v>6.0980080000000001</v>
      </c>
      <c r="AQ41">
        <v>0</v>
      </c>
      <c r="AR41">
        <v>51.481727999999997</v>
      </c>
      <c r="AS41">
        <v>30.988308</v>
      </c>
      <c r="AT41">
        <v>14.569362999999999</v>
      </c>
      <c r="AU41">
        <v>0</v>
      </c>
      <c r="AV41">
        <v>0</v>
      </c>
      <c r="AW41">
        <v>0</v>
      </c>
      <c r="AX41">
        <v>3.2448100000000002</v>
      </c>
      <c r="AY41">
        <v>0</v>
      </c>
      <c r="AZ41">
        <v>0</v>
      </c>
      <c r="BA41">
        <f t="shared" si="0"/>
        <v>2198.1978709999999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1.1931959999999999</v>
      </c>
      <c r="K42">
        <v>491.998785</v>
      </c>
      <c r="L42">
        <v>415.88078899999999</v>
      </c>
      <c r="M42">
        <v>72.862499999999997</v>
      </c>
      <c r="N42">
        <v>114.758438</v>
      </c>
      <c r="O42">
        <v>57.667754000000002</v>
      </c>
      <c r="P42">
        <v>115.851375</v>
      </c>
      <c r="Q42">
        <v>19.970154000000001</v>
      </c>
      <c r="R42">
        <v>20.592009000000001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45.076706000000001</v>
      </c>
      <c r="X42">
        <v>47.768751999999999</v>
      </c>
      <c r="Y42">
        <v>0</v>
      </c>
      <c r="Z42">
        <v>12.734033</v>
      </c>
      <c r="AA42">
        <v>0</v>
      </c>
      <c r="AB42">
        <v>25.511686999999998</v>
      </c>
      <c r="AC42">
        <v>18.804043</v>
      </c>
      <c r="AD42">
        <v>26.626977</v>
      </c>
      <c r="AE42">
        <v>41.132337999999997</v>
      </c>
      <c r="AF42">
        <v>8.6210909999999998</v>
      </c>
      <c r="AG42">
        <v>39.116087</v>
      </c>
      <c r="AH42">
        <v>0</v>
      </c>
      <c r="AI42">
        <v>0</v>
      </c>
      <c r="AJ42">
        <v>0</v>
      </c>
      <c r="AK42">
        <v>50.176322999999996</v>
      </c>
      <c r="AL42">
        <v>33.866489999999999</v>
      </c>
      <c r="AM42">
        <v>15.384713</v>
      </c>
      <c r="AN42">
        <v>0.91065499999999999</v>
      </c>
      <c r="AO42">
        <v>6.8094900000000003</v>
      </c>
      <c r="AP42">
        <v>6.0980080000000001</v>
      </c>
      <c r="AQ42">
        <v>0</v>
      </c>
      <c r="AR42">
        <v>51.481727999999997</v>
      </c>
      <c r="AS42">
        <v>30.988308</v>
      </c>
      <c r="AT42">
        <v>14.569362999999999</v>
      </c>
      <c r="AU42">
        <v>0</v>
      </c>
      <c r="AV42">
        <v>0</v>
      </c>
      <c r="AW42">
        <v>0</v>
      </c>
      <c r="AX42">
        <v>3.2448100000000002</v>
      </c>
      <c r="AY42">
        <v>0</v>
      </c>
      <c r="AZ42">
        <v>0</v>
      </c>
      <c r="BA42">
        <f t="shared" si="0"/>
        <v>2236.0135140000002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1.1931959999999999</v>
      </c>
      <c r="K43">
        <v>489.99749500000001</v>
      </c>
      <c r="L43">
        <v>415.88078899999999</v>
      </c>
      <c r="M43">
        <v>72.862499999999997</v>
      </c>
      <c r="N43">
        <v>114.758438</v>
      </c>
      <c r="O43">
        <v>57.667754000000002</v>
      </c>
      <c r="P43">
        <v>115.851375</v>
      </c>
      <c r="Q43">
        <v>19.970154000000001</v>
      </c>
      <c r="R43">
        <v>20.592009000000001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45.076706000000001</v>
      </c>
      <c r="X43">
        <v>138.20646400000001</v>
      </c>
      <c r="Y43">
        <v>0</v>
      </c>
      <c r="Z43">
        <v>12.734033</v>
      </c>
      <c r="AA43">
        <v>0</v>
      </c>
      <c r="AB43">
        <v>25.511686999999998</v>
      </c>
      <c r="AC43">
        <v>18.804043</v>
      </c>
      <c r="AD43">
        <v>26.626977</v>
      </c>
      <c r="AE43">
        <v>41.132337999999997</v>
      </c>
      <c r="AF43">
        <v>8.6210909999999998</v>
      </c>
      <c r="AG43">
        <v>39.116087</v>
      </c>
      <c r="AH43">
        <v>0</v>
      </c>
      <c r="AI43">
        <v>0</v>
      </c>
      <c r="AJ43">
        <v>0</v>
      </c>
      <c r="AK43">
        <v>50.176322999999996</v>
      </c>
      <c r="AL43">
        <v>45.155320000000003</v>
      </c>
      <c r="AM43">
        <v>10.256475</v>
      </c>
      <c r="AN43">
        <v>0.91065499999999999</v>
      </c>
      <c r="AO43">
        <v>6.7726449999999998</v>
      </c>
      <c r="AP43">
        <v>1.7422880000000001</v>
      </c>
      <c r="AQ43">
        <v>0</v>
      </c>
      <c r="AR43">
        <v>48.264119999999998</v>
      </c>
      <c r="AS43">
        <v>20.909789</v>
      </c>
      <c r="AT43">
        <v>14.569362999999999</v>
      </c>
      <c r="AU43">
        <v>0</v>
      </c>
      <c r="AV43">
        <v>0</v>
      </c>
      <c r="AW43">
        <v>0</v>
      </c>
      <c r="AX43">
        <v>3.2448100000000002</v>
      </c>
      <c r="AY43">
        <v>0</v>
      </c>
      <c r="AZ43">
        <v>0</v>
      </c>
      <c r="BA43">
        <f t="shared" si="0"/>
        <v>2312.921836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1.1931959999999999</v>
      </c>
      <c r="K44">
        <v>495.15616</v>
      </c>
      <c r="L44">
        <v>415.88078899999999</v>
      </c>
      <c r="M44">
        <v>72.862499999999997</v>
      </c>
      <c r="N44">
        <v>114.758438</v>
      </c>
      <c r="O44">
        <v>57.667754000000002</v>
      </c>
      <c r="P44">
        <v>115.851375</v>
      </c>
      <c r="Q44">
        <v>19.970154000000001</v>
      </c>
      <c r="R44">
        <v>20.592009000000001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45.076706000000001</v>
      </c>
      <c r="X44">
        <v>138.20646400000001</v>
      </c>
      <c r="Y44">
        <v>0</v>
      </c>
      <c r="Z44">
        <v>12.734033</v>
      </c>
      <c r="AA44">
        <v>0</v>
      </c>
      <c r="AB44">
        <v>25.511686999999998</v>
      </c>
      <c r="AC44">
        <v>18.804043</v>
      </c>
      <c r="AD44">
        <v>26.626977</v>
      </c>
      <c r="AE44">
        <v>41.132337999999997</v>
      </c>
      <c r="AF44">
        <v>8.6210909999999998</v>
      </c>
      <c r="AG44">
        <v>39.116087</v>
      </c>
      <c r="AH44">
        <v>0</v>
      </c>
      <c r="AI44">
        <v>0</v>
      </c>
      <c r="AJ44">
        <v>0</v>
      </c>
      <c r="AK44">
        <v>50.176322999999996</v>
      </c>
      <c r="AL44">
        <v>45.155320000000003</v>
      </c>
      <c r="AM44">
        <v>10.256475</v>
      </c>
      <c r="AN44">
        <v>0.91065499999999999</v>
      </c>
      <c r="AO44">
        <v>6.708952</v>
      </c>
      <c r="AP44">
        <v>1.7422880000000001</v>
      </c>
      <c r="AQ44">
        <v>0</v>
      </c>
      <c r="AR44">
        <v>48.264119999999998</v>
      </c>
      <c r="AS44">
        <v>30.988308</v>
      </c>
      <c r="AT44">
        <v>14.569362999999999</v>
      </c>
      <c r="AU44">
        <v>0</v>
      </c>
      <c r="AV44">
        <v>0</v>
      </c>
      <c r="AW44">
        <v>0</v>
      </c>
      <c r="AX44">
        <v>3.2448100000000002</v>
      </c>
      <c r="AY44">
        <v>0</v>
      </c>
      <c r="AZ44">
        <v>0</v>
      </c>
      <c r="BA44">
        <f t="shared" si="0"/>
        <v>2328.095327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1.1931959999999999</v>
      </c>
      <c r="K45">
        <v>455.67439999999999</v>
      </c>
      <c r="L45">
        <v>415.88078899999999</v>
      </c>
      <c r="M45">
        <v>72.862499999999997</v>
      </c>
      <c r="N45">
        <v>114.758438</v>
      </c>
      <c r="O45">
        <v>57.667754000000002</v>
      </c>
      <c r="P45">
        <v>115.851375</v>
      </c>
      <c r="Q45">
        <v>19.970154000000001</v>
      </c>
      <c r="R45">
        <v>20.592009000000001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45.076706000000001</v>
      </c>
      <c r="X45">
        <v>138.20646400000001</v>
      </c>
      <c r="Y45">
        <v>0</v>
      </c>
      <c r="Z45">
        <v>12.734033</v>
      </c>
      <c r="AA45">
        <v>0</v>
      </c>
      <c r="AB45">
        <v>0</v>
      </c>
      <c r="AC45">
        <v>9.1546000000000003</v>
      </c>
      <c r="AD45">
        <v>26.626977</v>
      </c>
      <c r="AE45">
        <v>41.132337999999997</v>
      </c>
      <c r="AF45">
        <v>8.6210909999999998</v>
      </c>
      <c r="AG45">
        <v>39.116087</v>
      </c>
      <c r="AH45">
        <v>0</v>
      </c>
      <c r="AI45">
        <v>0</v>
      </c>
      <c r="AJ45">
        <v>0</v>
      </c>
      <c r="AK45">
        <v>50.176322999999996</v>
      </c>
      <c r="AL45">
        <v>56.44415</v>
      </c>
      <c r="AM45">
        <v>5.1282379999999996</v>
      </c>
      <c r="AN45">
        <v>0.91065499999999999</v>
      </c>
      <c r="AO45">
        <v>6.7363710000000001</v>
      </c>
      <c r="AP45">
        <v>1.7422880000000001</v>
      </c>
      <c r="AQ45">
        <v>0</v>
      </c>
      <c r="AR45">
        <v>48.264119999999998</v>
      </c>
      <c r="AS45">
        <v>31.626055999999998</v>
      </c>
      <c r="AT45">
        <v>14.569362999999999</v>
      </c>
      <c r="AU45">
        <v>0</v>
      </c>
      <c r="AV45">
        <v>0</v>
      </c>
      <c r="AW45">
        <v>0</v>
      </c>
      <c r="AX45">
        <v>3.2448100000000002</v>
      </c>
      <c r="AY45">
        <v>0</v>
      </c>
      <c r="AZ45">
        <v>0</v>
      </c>
      <c r="BA45">
        <f t="shared" si="0"/>
        <v>2260.2781969999996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1.1931959999999999</v>
      </c>
      <c r="K46">
        <v>509.85495500000002</v>
      </c>
      <c r="L46">
        <v>415.88078899999999</v>
      </c>
      <c r="M46">
        <v>72.862499999999997</v>
      </c>
      <c r="N46">
        <v>114.758438</v>
      </c>
      <c r="O46">
        <v>57.667754000000002</v>
      </c>
      <c r="P46">
        <v>115.851375</v>
      </c>
      <c r="Q46">
        <v>19.970154000000001</v>
      </c>
      <c r="R46">
        <v>20.592009000000001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45.076706000000001</v>
      </c>
      <c r="X46">
        <v>138.20646400000001</v>
      </c>
      <c r="Y46">
        <v>0</v>
      </c>
      <c r="Z46">
        <v>12.734033</v>
      </c>
      <c r="AA46">
        <v>0</v>
      </c>
      <c r="AB46">
        <v>0</v>
      </c>
      <c r="AC46">
        <v>0</v>
      </c>
      <c r="AD46">
        <v>26.626977</v>
      </c>
      <c r="AE46">
        <v>27.421558999999998</v>
      </c>
      <c r="AF46">
        <v>8.6210909999999998</v>
      </c>
      <c r="AG46">
        <v>39.116087</v>
      </c>
      <c r="AH46">
        <v>0</v>
      </c>
      <c r="AI46">
        <v>0</v>
      </c>
      <c r="AJ46">
        <v>0</v>
      </c>
      <c r="AK46">
        <v>50.176322999999996</v>
      </c>
      <c r="AL46">
        <v>56.44415</v>
      </c>
      <c r="AM46">
        <v>5.1282379999999996</v>
      </c>
      <c r="AN46">
        <v>0.91065499999999999</v>
      </c>
      <c r="AO46">
        <v>6.6326910000000003</v>
      </c>
      <c r="AP46">
        <v>1.7422880000000001</v>
      </c>
      <c r="AQ46">
        <v>0</v>
      </c>
      <c r="AR46">
        <v>48.264119999999998</v>
      </c>
      <c r="AS46">
        <v>31.626055999999998</v>
      </c>
      <c r="AT46">
        <v>14.569362999999999</v>
      </c>
      <c r="AU46">
        <v>0</v>
      </c>
      <c r="AV46">
        <v>0</v>
      </c>
      <c r="AW46">
        <v>0</v>
      </c>
      <c r="AX46">
        <v>3.2448100000000002</v>
      </c>
      <c r="AY46">
        <v>0</v>
      </c>
      <c r="AZ46">
        <v>0</v>
      </c>
      <c r="BA46">
        <f t="shared" si="0"/>
        <v>2291.4896929999995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2.9144999999999999</v>
      </c>
      <c r="H47">
        <v>0</v>
      </c>
      <c r="I47">
        <v>0</v>
      </c>
      <c r="J47">
        <v>1.1931959999999999</v>
      </c>
      <c r="K47">
        <v>507.69929400000001</v>
      </c>
      <c r="L47">
        <v>415.88078899999999</v>
      </c>
      <c r="M47">
        <v>72.862499999999997</v>
      </c>
      <c r="N47">
        <v>114.758438</v>
      </c>
      <c r="O47">
        <v>57.667754000000002</v>
      </c>
      <c r="P47">
        <v>115.851375</v>
      </c>
      <c r="Q47">
        <v>20.52488</v>
      </c>
      <c r="R47">
        <v>20.592009000000001</v>
      </c>
      <c r="S47">
        <v>25.637982000000001</v>
      </c>
      <c r="T47">
        <v>0</v>
      </c>
      <c r="U47">
        <v>406.83505500000001</v>
      </c>
      <c r="V47">
        <v>13.843875000000001</v>
      </c>
      <c r="W47">
        <v>45.076706000000001</v>
      </c>
      <c r="X47">
        <v>138.20646400000001</v>
      </c>
      <c r="Y47">
        <v>0</v>
      </c>
      <c r="Z47">
        <v>6.3670169999999997</v>
      </c>
      <c r="AA47">
        <v>0</v>
      </c>
      <c r="AB47">
        <v>0</v>
      </c>
      <c r="AC47">
        <v>0</v>
      </c>
      <c r="AD47">
        <v>17.710251</v>
      </c>
      <c r="AE47">
        <v>27.421558999999998</v>
      </c>
      <c r="AF47">
        <v>8.6210909999999998</v>
      </c>
      <c r="AG47">
        <v>39.116087</v>
      </c>
      <c r="AH47">
        <v>0</v>
      </c>
      <c r="AI47">
        <v>0</v>
      </c>
      <c r="AJ47">
        <v>0</v>
      </c>
      <c r="AK47">
        <v>50.176322999999996</v>
      </c>
      <c r="AL47">
        <v>56.44415</v>
      </c>
      <c r="AM47">
        <v>5.1282379999999996</v>
      </c>
      <c r="AN47">
        <v>0.91065499999999999</v>
      </c>
      <c r="AO47">
        <v>6.5784229999999999</v>
      </c>
      <c r="AP47">
        <v>6.0980080000000001</v>
      </c>
      <c r="AQ47">
        <v>0</v>
      </c>
      <c r="AR47">
        <v>48.264119999999998</v>
      </c>
      <c r="AS47">
        <v>31.626055999999998</v>
      </c>
      <c r="AT47">
        <v>14.569362999999999</v>
      </c>
      <c r="AU47">
        <v>0</v>
      </c>
      <c r="AV47">
        <v>0</v>
      </c>
      <c r="AW47">
        <v>0</v>
      </c>
      <c r="AX47">
        <v>3.2448100000000002</v>
      </c>
      <c r="AY47">
        <v>0</v>
      </c>
      <c r="AZ47">
        <v>0</v>
      </c>
      <c r="BA47">
        <f t="shared" si="0"/>
        <v>2281.8209679999995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2.9144999999999999</v>
      </c>
      <c r="H48">
        <v>0</v>
      </c>
      <c r="I48">
        <v>0</v>
      </c>
      <c r="J48">
        <v>1.1931959999999999</v>
      </c>
      <c r="K48">
        <v>520.10534900000005</v>
      </c>
      <c r="L48">
        <v>415.88078899999999</v>
      </c>
      <c r="M48">
        <v>72.862499999999997</v>
      </c>
      <c r="N48">
        <v>114.758438</v>
      </c>
      <c r="O48">
        <v>57.667754000000002</v>
      </c>
      <c r="P48">
        <v>115.851375</v>
      </c>
      <c r="Q48">
        <v>20.52488</v>
      </c>
      <c r="R48">
        <v>20.592009000000001</v>
      </c>
      <c r="S48">
        <v>25.637982000000001</v>
      </c>
      <c r="T48">
        <v>0</v>
      </c>
      <c r="U48">
        <v>406.83505500000001</v>
      </c>
      <c r="V48">
        <v>13.843875000000001</v>
      </c>
      <c r="W48">
        <v>45.076706000000001</v>
      </c>
      <c r="X48">
        <v>138.20646400000001</v>
      </c>
      <c r="Y48">
        <v>0</v>
      </c>
      <c r="Z48">
        <v>6.3670169999999997</v>
      </c>
      <c r="AA48">
        <v>0</v>
      </c>
      <c r="AB48">
        <v>0</v>
      </c>
      <c r="AC48">
        <v>0</v>
      </c>
      <c r="AD48">
        <v>8.8551249999999992</v>
      </c>
      <c r="AE48">
        <v>27.421558999999998</v>
      </c>
      <c r="AF48">
        <v>8.6210909999999998</v>
      </c>
      <c r="AG48">
        <v>39.116087</v>
      </c>
      <c r="AH48">
        <v>0</v>
      </c>
      <c r="AI48">
        <v>0</v>
      </c>
      <c r="AJ48">
        <v>0</v>
      </c>
      <c r="AK48">
        <v>50.176322999999996</v>
      </c>
      <c r="AL48">
        <v>56.44415</v>
      </c>
      <c r="AM48">
        <v>5.1282379999999996</v>
      </c>
      <c r="AN48">
        <v>0.91065499999999999</v>
      </c>
      <c r="AO48">
        <v>6.5727099999999998</v>
      </c>
      <c r="AP48">
        <v>6.0980080000000001</v>
      </c>
      <c r="AQ48">
        <v>0</v>
      </c>
      <c r="AR48">
        <v>48.264119999999998</v>
      </c>
      <c r="AS48">
        <v>31.626055999999998</v>
      </c>
      <c r="AT48">
        <v>14.569362999999999</v>
      </c>
      <c r="AU48">
        <v>0</v>
      </c>
      <c r="AV48">
        <v>0</v>
      </c>
      <c r="AW48">
        <v>0</v>
      </c>
      <c r="AX48">
        <v>3.2448100000000002</v>
      </c>
      <c r="AY48">
        <v>0</v>
      </c>
      <c r="AZ48">
        <v>0</v>
      </c>
      <c r="BA48">
        <f t="shared" si="0"/>
        <v>2285.366184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2.9144999999999999</v>
      </c>
      <c r="H49">
        <v>0</v>
      </c>
      <c r="I49">
        <v>0</v>
      </c>
      <c r="J49">
        <v>1.1931959999999999</v>
      </c>
      <c r="K49">
        <v>464.40925399999998</v>
      </c>
      <c r="L49">
        <v>415.88078899999999</v>
      </c>
      <c r="M49">
        <v>75.777000000000001</v>
      </c>
      <c r="N49">
        <v>114.758438</v>
      </c>
      <c r="O49">
        <v>57.667754000000002</v>
      </c>
      <c r="P49">
        <v>115.851375</v>
      </c>
      <c r="Q49">
        <v>20.52488</v>
      </c>
      <c r="R49">
        <v>20.592009000000001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45.076706000000001</v>
      </c>
      <c r="X49">
        <v>138.20646400000001</v>
      </c>
      <c r="Y49">
        <v>0</v>
      </c>
      <c r="Z49">
        <v>6.3670169999999997</v>
      </c>
      <c r="AA49">
        <v>0</v>
      </c>
      <c r="AB49">
        <v>0</v>
      </c>
      <c r="AC49">
        <v>0</v>
      </c>
      <c r="AD49">
        <v>8.8551249999999992</v>
      </c>
      <c r="AE49">
        <v>27.421558999999998</v>
      </c>
      <c r="AF49">
        <v>8.6210909999999998</v>
      </c>
      <c r="AG49">
        <v>39.116087</v>
      </c>
      <c r="AH49">
        <v>0</v>
      </c>
      <c r="AI49">
        <v>0</v>
      </c>
      <c r="AJ49">
        <v>0</v>
      </c>
      <c r="AK49">
        <v>50.176322999999996</v>
      </c>
      <c r="AL49">
        <v>56.44415</v>
      </c>
      <c r="AM49">
        <v>5.1282379999999996</v>
      </c>
      <c r="AN49">
        <v>0.91065499999999999</v>
      </c>
      <c r="AO49">
        <v>6.6129829999999998</v>
      </c>
      <c r="AP49">
        <v>2.98678</v>
      </c>
      <c r="AQ49">
        <v>0</v>
      </c>
      <c r="AR49">
        <v>48.264119999999998</v>
      </c>
      <c r="AS49">
        <v>31.626055999999998</v>
      </c>
      <c r="AT49">
        <v>14.569362999999999</v>
      </c>
      <c r="AU49">
        <v>0</v>
      </c>
      <c r="AV49">
        <v>0</v>
      </c>
      <c r="AW49">
        <v>0</v>
      </c>
      <c r="AX49">
        <v>3.2448100000000002</v>
      </c>
      <c r="AY49">
        <v>0</v>
      </c>
      <c r="AZ49">
        <v>0</v>
      </c>
      <c r="BA49">
        <f t="shared" si="0"/>
        <v>2229.5136340000004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2.9144999999999999</v>
      </c>
      <c r="H50">
        <v>0</v>
      </c>
      <c r="I50">
        <v>0</v>
      </c>
      <c r="J50">
        <v>1.1931959999999999</v>
      </c>
      <c r="K50">
        <v>466.35225400000002</v>
      </c>
      <c r="L50">
        <v>415.88078899999999</v>
      </c>
      <c r="M50">
        <v>75.777000000000001</v>
      </c>
      <c r="N50">
        <v>114.758438</v>
      </c>
      <c r="O50">
        <v>57.667754000000002</v>
      </c>
      <c r="P50">
        <v>115.851375</v>
      </c>
      <c r="Q50">
        <v>20.52488</v>
      </c>
      <c r="R50">
        <v>20.592009000000001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45.076706000000001</v>
      </c>
      <c r="X50">
        <v>138.20646400000001</v>
      </c>
      <c r="Y50">
        <v>0</v>
      </c>
      <c r="Z50">
        <v>6.3670169999999997</v>
      </c>
      <c r="AA50">
        <v>0</v>
      </c>
      <c r="AB50">
        <v>0</v>
      </c>
      <c r="AC50">
        <v>0</v>
      </c>
      <c r="AD50">
        <v>8.8551249999999992</v>
      </c>
      <c r="AE50">
        <v>27.421558999999998</v>
      </c>
      <c r="AF50">
        <v>8.6210909999999998</v>
      </c>
      <c r="AG50">
        <v>39.116087</v>
      </c>
      <c r="AH50">
        <v>0</v>
      </c>
      <c r="AI50">
        <v>0</v>
      </c>
      <c r="AJ50">
        <v>0</v>
      </c>
      <c r="AK50">
        <v>50.176322999999996</v>
      </c>
      <c r="AL50">
        <v>56.44415</v>
      </c>
      <c r="AM50">
        <v>5.1282379999999996</v>
      </c>
      <c r="AN50">
        <v>0.91065499999999999</v>
      </c>
      <c r="AO50">
        <v>6.5975590000000004</v>
      </c>
      <c r="AP50">
        <v>2.98678</v>
      </c>
      <c r="AQ50">
        <v>0</v>
      </c>
      <c r="AR50">
        <v>48.264119999999998</v>
      </c>
      <c r="AS50">
        <v>31.626055999999998</v>
      </c>
      <c r="AT50">
        <v>14.569362999999999</v>
      </c>
      <c r="AU50">
        <v>0</v>
      </c>
      <c r="AV50">
        <v>0</v>
      </c>
      <c r="AW50">
        <v>0</v>
      </c>
      <c r="AX50">
        <v>3.2448100000000002</v>
      </c>
      <c r="AY50">
        <v>0</v>
      </c>
      <c r="AZ50">
        <v>0</v>
      </c>
      <c r="BA50">
        <f t="shared" si="0"/>
        <v>2231.44121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2.9144999999999999</v>
      </c>
      <c r="H51">
        <v>0</v>
      </c>
      <c r="I51">
        <v>0</v>
      </c>
      <c r="J51">
        <v>1.1931959999999999</v>
      </c>
      <c r="K51">
        <v>478.01025399999997</v>
      </c>
      <c r="L51">
        <v>415.88078899999999</v>
      </c>
      <c r="M51">
        <v>75.777000000000001</v>
      </c>
      <c r="N51">
        <v>114.758438</v>
      </c>
      <c r="O51">
        <v>57.667754000000002</v>
      </c>
      <c r="P51">
        <v>115.851375</v>
      </c>
      <c r="Q51">
        <v>20.52488</v>
      </c>
      <c r="R51">
        <v>20.592009000000001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45.076706000000001</v>
      </c>
      <c r="X51">
        <v>138.20646400000001</v>
      </c>
      <c r="Y51">
        <v>0</v>
      </c>
      <c r="Z51">
        <v>6.3670169999999997</v>
      </c>
      <c r="AA51">
        <v>0</v>
      </c>
      <c r="AB51">
        <v>0</v>
      </c>
      <c r="AC51">
        <v>0</v>
      </c>
      <c r="AD51">
        <v>8.8551249999999992</v>
      </c>
      <c r="AE51">
        <v>27.421558999999998</v>
      </c>
      <c r="AF51">
        <v>8.6210909999999998</v>
      </c>
      <c r="AG51">
        <v>39.116087</v>
      </c>
      <c r="AH51">
        <v>0</v>
      </c>
      <c r="AI51">
        <v>0</v>
      </c>
      <c r="AJ51">
        <v>0</v>
      </c>
      <c r="AK51">
        <v>50.176322999999996</v>
      </c>
      <c r="AL51">
        <v>56.44415</v>
      </c>
      <c r="AM51">
        <v>5.1282379999999996</v>
      </c>
      <c r="AN51">
        <v>0.91065499999999999</v>
      </c>
      <c r="AO51">
        <v>4.7158879999999996</v>
      </c>
      <c r="AP51">
        <v>2.98678</v>
      </c>
      <c r="AQ51">
        <v>0</v>
      </c>
      <c r="AR51">
        <v>48.264119999999998</v>
      </c>
      <c r="AS51">
        <v>30.988308</v>
      </c>
      <c r="AT51">
        <v>14.569362999999999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2237.334981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2.9144999999999999</v>
      </c>
      <c r="H52">
        <v>0</v>
      </c>
      <c r="I52">
        <v>0</v>
      </c>
      <c r="J52">
        <v>1.1931959999999999</v>
      </c>
      <c r="K52">
        <v>479.95325400000002</v>
      </c>
      <c r="L52">
        <v>415.88078899999999</v>
      </c>
      <c r="M52">
        <v>75.777000000000001</v>
      </c>
      <c r="N52">
        <v>114.758438</v>
      </c>
      <c r="O52">
        <v>57.667754000000002</v>
      </c>
      <c r="P52">
        <v>115.851375</v>
      </c>
      <c r="Q52">
        <v>20.52488</v>
      </c>
      <c r="R52">
        <v>20.592009000000001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45.076706000000001</v>
      </c>
      <c r="X52">
        <v>138.20646400000001</v>
      </c>
      <c r="Y52">
        <v>0</v>
      </c>
      <c r="Z52">
        <v>6.3670169999999997</v>
      </c>
      <c r="AA52">
        <v>0</v>
      </c>
      <c r="AB52">
        <v>0</v>
      </c>
      <c r="AC52">
        <v>0</v>
      </c>
      <c r="AD52">
        <v>8.8551249999999992</v>
      </c>
      <c r="AE52">
        <v>27.421558999999998</v>
      </c>
      <c r="AF52">
        <v>8.6210909999999998</v>
      </c>
      <c r="AG52">
        <v>39.116087</v>
      </c>
      <c r="AH52">
        <v>0</v>
      </c>
      <c r="AI52">
        <v>0</v>
      </c>
      <c r="AJ52">
        <v>0</v>
      </c>
      <c r="AK52">
        <v>50.176322999999996</v>
      </c>
      <c r="AL52">
        <v>56.44415</v>
      </c>
      <c r="AM52">
        <v>5.1282379999999996</v>
      </c>
      <c r="AN52">
        <v>0.91065499999999999</v>
      </c>
      <c r="AO52">
        <v>4.7947199999999999</v>
      </c>
      <c r="AP52">
        <v>2.98678</v>
      </c>
      <c r="AQ52">
        <v>0</v>
      </c>
      <c r="AR52">
        <v>48.264119999999998</v>
      </c>
      <c r="AS52">
        <v>30.988308</v>
      </c>
      <c r="AT52">
        <v>14.569362999999999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2239.3568129999999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2.9144999999999999</v>
      </c>
      <c r="H53">
        <v>0</v>
      </c>
      <c r="I53">
        <v>0</v>
      </c>
      <c r="J53">
        <v>1.1931959999999999</v>
      </c>
      <c r="K53">
        <v>445.95075400000002</v>
      </c>
      <c r="L53">
        <v>415.88078899999999</v>
      </c>
      <c r="M53">
        <v>75.777000000000001</v>
      </c>
      <c r="N53">
        <v>114.758438</v>
      </c>
      <c r="O53">
        <v>57.667754000000002</v>
      </c>
      <c r="P53">
        <v>115.851375</v>
      </c>
      <c r="Q53">
        <v>20.52488</v>
      </c>
      <c r="R53">
        <v>20.592009000000001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45.076706000000001</v>
      </c>
      <c r="X53">
        <v>138.20646400000001</v>
      </c>
      <c r="Y53">
        <v>0</v>
      </c>
      <c r="Z53">
        <v>12.734033</v>
      </c>
      <c r="AA53">
        <v>0</v>
      </c>
      <c r="AB53">
        <v>0</v>
      </c>
      <c r="AC53">
        <v>0</v>
      </c>
      <c r="AD53">
        <v>8.8551249999999992</v>
      </c>
      <c r="AE53">
        <v>27.421558999999998</v>
      </c>
      <c r="AF53">
        <v>8.6210909999999998</v>
      </c>
      <c r="AG53">
        <v>39.116087</v>
      </c>
      <c r="AH53">
        <v>0</v>
      </c>
      <c r="AI53">
        <v>0</v>
      </c>
      <c r="AJ53">
        <v>0</v>
      </c>
      <c r="AK53">
        <v>50.176322999999996</v>
      </c>
      <c r="AL53">
        <v>56.44415</v>
      </c>
      <c r="AM53">
        <v>5.1282379999999996</v>
      </c>
      <c r="AN53">
        <v>0.91065499999999999</v>
      </c>
      <c r="AO53">
        <v>4.8535579999999996</v>
      </c>
      <c r="AP53">
        <v>2.98678</v>
      </c>
      <c r="AQ53">
        <v>0</v>
      </c>
      <c r="AR53">
        <v>48.264119999999998</v>
      </c>
      <c r="AS53">
        <v>30.988308</v>
      </c>
      <c r="AT53">
        <v>14.569362999999999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2211.7801669999999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2.9144999999999999</v>
      </c>
      <c r="H54">
        <v>0</v>
      </c>
      <c r="I54">
        <v>0</v>
      </c>
      <c r="J54">
        <v>1.1931959999999999</v>
      </c>
      <c r="K54">
        <v>422.63475399999999</v>
      </c>
      <c r="L54">
        <v>415.88078899999999</v>
      </c>
      <c r="M54">
        <v>75.777000000000001</v>
      </c>
      <c r="N54">
        <v>114.758438</v>
      </c>
      <c r="O54">
        <v>57.667754000000002</v>
      </c>
      <c r="P54">
        <v>115.851375</v>
      </c>
      <c r="Q54">
        <v>20.52488</v>
      </c>
      <c r="R54">
        <v>20.592009000000001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45.076706000000001</v>
      </c>
      <c r="X54">
        <v>138.20646400000001</v>
      </c>
      <c r="Y54">
        <v>0</v>
      </c>
      <c r="Z54">
        <v>12.734033</v>
      </c>
      <c r="AA54">
        <v>0</v>
      </c>
      <c r="AB54">
        <v>0</v>
      </c>
      <c r="AC54">
        <v>0</v>
      </c>
      <c r="AD54">
        <v>8.8551249999999992</v>
      </c>
      <c r="AE54">
        <v>27.421558999999998</v>
      </c>
      <c r="AF54">
        <v>8.6210909999999998</v>
      </c>
      <c r="AG54">
        <v>39.116087</v>
      </c>
      <c r="AH54">
        <v>0</v>
      </c>
      <c r="AI54">
        <v>0</v>
      </c>
      <c r="AJ54">
        <v>0</v>
      </c>
      <c r="AK54">
        <v>50.176322999999996</v>
      </c>
      <c r="AL54">
        <v>56.44415</v>
      </c>
      <c r="AM54">
        <v>5.1282379999999996</v>
      </c>
      <c r="AN54">
        <v>0.91065499999999999</v>
      </c>
      <c r="AO54">
        <v>4.9006850000000002</v>
      </c>
      <c r="AP54">
        <v>2.98678</v>
      </c>
      <c r="AQ54">
        <v>0</v>
      </c>
      <c r="AR54">
        <v>48.264119999999998</v>
      </c>
      <c r="AS54">
        <v>30.988308</v>
      </c>
      <c r="AT54">
        <v>14.569362999999999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2188.5112939999999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2.9144999999999999</v>
      </c>
      <c r="H55">
        <v>0</v>
      </c>
      <c r="I55">
        <v>0</v>
      </c>
      <c r="J55">
        <v>1.1931959999999999</v>
      </c>
      <c r="K55">
        <v>439.15025400000002</v>
      </c>
      <c r="L55">
        <v>284.07816100000002</v>
      </c>
      <c r="M55">
        <v>75.777000000000001</v>
      </c>
      <c r="N55">
        <v>114.758438</v>
      </c>
      <c r="O55">
        <v>57.667754000000002</v>
      </c>
      <c r="P55">
        <v>115.851375</v>
      </c>
      <c r="Q55">
        <v>20.52488</v>
      </c>
      <c r="R55">
        <v>20.592009000000001</v>
      </c>
      <c r="S55">
        <v>25.637982000000001</v>
      </c>
      <c r="T55">
        <v>0</v>
      </c>
      <c r="U55">
        <v>406.83505500000001</v>
      </c>
      <c r="V55">
        <v>13.843875000000001</v>
      </c>
      <c r="W55">
        <v>45.076706000000001</v>
      </c>
      <c r="X55">
        <v>138.20646400000001</v>
      </c>
      <c r="Y55">
        <v>0</v>
      </c>
      <c r="Z55">
        <v>12.734033</v>
      </c>
      <c r="AA55">
        <v>0</v>
      </c>
      <c r="AB55">
        <v>0</v>
      </c>
      <c r="AC55">
        <v>0</v>
      </c>
      <c r="AD55">
        <v>8.8551249999999992</v>
      </c>
      <c r="AE55">
        <v>27.421558999999998</v>
      </c>
      <c r="AF55">
        <v>8.6210909999999998</v>
      </c>
      <c r="AG55">
        <v>39.116087</v>
      </c>
      <c r="AH55">
        <v>0</v>
      </c>
      <c r="AI55">
        <v>0</v>
      </c>
      <c r="AJ55">
        <v>0</v>
      </c>
      <c r="AK55">
        <v>50.176322999999996</v>
      </c>
      <c r="AL55">
        <v>56.44415</v>
      </c>
      <c r="AM55">
        <v>5.1282379999999996</v>
      </c>
      <c r="AN55">
        <v>0.91065499999999999</v>
      </c>
      <c r="AO55">
        <v>4.9480979999999999</v>
      </c>
      <c r="AP55">
        <v>2.98678</v>
      </c>
      <c r="AQ55">
        <v>0</v>
      </c>
      <c r="AR55">
        <v>48.264119999999998</v>
      </c>
      <c r="AS55">
        <v>30.988308</v>
      </c>
      <c r="AT55">
        <v>14.569362999999999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2073.2715790000002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2.9144999999999999</v>
      </c>
      <c r="H56">
        <v>0</v>
      </c>
      <c r="I56">
        <v>0</v>
      </c>
      <c r="J56">
        <v>1.1931959999999999</v>
      </c>
      <c r="K56">
        <v>434.292754</v>
      </c>
      <c r="L56">
        <v>284.07816100000002</v>
      </c>
      <c r="M56">
        <v>75.777000000000001</v>
      </c>
      <c r="N56">
        <v>114.758438</v>
      </c>
      <c r="O56">
        <v>57.667754000000002</v>
      </c>
      <c r="P56">
        <v>115.851375</v>
      </c>
      <c r="Q56">
        <v>20.52488</v>
      </c>
      <c r="R56">
        <v>20.592009000000001</v>
      </c>
      <c r="S56">
        <v>25.637982000000001</v>
      </c>
      <c r="T56">
        <v>0</v>
      </c>
      <c r="U56">
        <v>406.83505500000001</v>
      </c>
      <c r="V56">
        <v>13.843875000000001</v>
      </c>
      <c r="W56">
        <v>45.076706000000001</v>
      </c>
      <c r="X56">
        <v>138.20646400000001</v>
      </c>
      <c r="Y56">
        <v>0</v>
      </c>
      <c r="Z56">
        <v>12.734033</v>
      </c>
      <c r="AA56">
        <v>0</v>
      </c>
      <c r="AB56">
        <v>0</v>
      </c>
      <c r="AC56">
        <v>9.4020220000000005</v>
      </c>
      <c r="AD56">
        <v>8.8551249999999992</v>
      </c>
      <c r="AE56">
        <v>27.421558999999998</v>
      </c>
      <c r="AF56">
        <v>8.6210909999999998</v>
      </c>
      <c r="AG56">
        <v>39.116087</v>
      </c>
      <c r="AH56">
        <v>0</v>
      </c>
      <c r="AI56">
        <v>0</v>
      </c>
      <c r="AJ56">
        <v>0</v>
      </c>
      <c r="AK56">
        <v>50.176322999999996</v>
      </c>
      <c r="AL56">
        <v>56.44415</v>
      </c>
      <c r="AM56">
        <v>5.1282379999999996</v>
      </c>
      <c r="AN56">
        <v>0.91065499999999999</v>
      </c>
      <c r="AO56">
        <v>4.9952259999999997</v>
      </c>
      <c r="AP56">
        <v>2.98678</v>
      </c>
      <c r="AQ56">
        <v>0</v>
      </c>
      <c r="AR56">
        <v>48.264119999999998</v>
      </c>
      <c r="AS56">
        <v>30.988308</v>
      </c>
      <c r="AT56">
        <v>14.569362999999999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2077.863229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2.9144999999999999</v>
      </c>
      <c r="H57">
        <v>0</v>
      </c>
      <c r="I57">
        <v>0</v>
      </c>
      <c r="J57">
        <v>1.1931959999999999</v>
      </c>
      <c r="K57">
        <v>436.23575399999999</v>
      </c>
      <c r="L57">
        <v>284.07816100000002</v>
      </c>
      <c r="M57">
        <v>75.777000000000001</v>
      </c>
      <c r="N57">
        <v>114.758438</v>
      </c>
      <c r="O57">
        <v>57.667754000000002</v>
      </c>
      <c r="P57">
        <v>115.851375</v>
      </c>
      <c r="Q57">
        <v>20.52488</v>
      </c>
      <c r="R57">
        <v>20.592009000000001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45.076706000000001</v>
      </c>
      <c r="X57">
        <v>138.20646400000001</v>
      </c>
      <c r="Y57">
        <v>0</v>
      </c>
      <c r="Z57">
        <v>12.734033</v>
      </c>
      <c r="AA57">
        <v>13.584484</v>
      </c>
      <c r="AB57">
        <v>12.691093</v>
      </c>
      <c r="AC57">
        <v>9.4020220000000005</v>
      </c>
      <c r="AD57">
        <v>8.8551249999999992</v>
      </c>
      <c r="AE57">
        <v>27.421558999999998</v>
      </c>
      <c r="AF57">
        <v>8.6210909999999998</v>
      </c>
      <c r="AG57">
        <v>39.116087</v>
      </c>
      <c r="AH57">
        <v>22.724259</v>
      </c>
      <c r="AI57">
        <v>0</v>
      </c>
      <c r="AJ57">
        <v>0</v>
      </c>
      <c r="AK57">
        <v>50.176322999999996</v>
      </c>
      <c r="AL57">
        <v>56.44415</v>
      </c>
      <c r="AM57">
        <v>5.1282379999999996</v>
      </c>
      <c r="AN57">
        <v>0.91065499999999999</v>
      </c>
      <c r="AO57">
        <v>5.0220739999999999</v>
      </c>
      <c r="AP57">
        <v>2.98678</v>
      </c>
      <c r="AQ57">
        <v>0</v>
      </c>
      <c r="AR57">
        <v>48.264119999999998</v>
      </c>
      <c r="AS57">
        <v>30.988308</v>
      </c>
      <c r="AT57">
        <v>14.569362999999999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2128.8329129999997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2.9144999999999999</v>
      </c>
      <c r="H58">
        <v>0</v>
      </c>
      <c r="I58">
        <v>0</v>
      </c>
      <c r="J58">
        <v>1.1931959999999999</v>
      </c>
      <c r="K58">
        <v>422.63475399999999</v>
      </c>
      <c r="L58">
        <v>284.07816100000002</v>
      </c>
      <c r="M58">
        <v>75.777000000000001</v>
      </c>
      <c r="N58">
        <v>114.758438</v>
      </c>
      <c r="O58">
        <v>57.667754000000002</v>
      </c>
      <c r="P58">
        <v>115.851375</v>
      </c>
      <c r="Q58">
        <v>20.52488</v>
      </c>
      <c r="R58">
        <v>20.592009000000001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45.076706000000001</v>
      </c>
      <c r="X58">
        <v>138.20646400000001</v>
      </c>
      <c r="Y58">
        <v>0</v>
      </c>
      <c r="Z58">
        <v>12.734033</v>
      </c>
      <c r="AA58">
        <v>17.268412000000001</v>
      </c>
      <c r="AB58">
        <v>12.691093</v>
      </c>
      <c r="AC58">
        <v>9.4020220000000005</v>
      </c>
      <c r="AD58">
        <v>8.8551249999999992</v>
      </c>
      <c r="AE58">
        <v>27.421558999999998</v>
      </c>
      <c r="AF58">
        <v>8.6210909999999998</v>
      </c>
      <c r="AG58">
        <v>39.116087</v>
      </c>
      <c r="AH58">
        <v>45.448518999999997</v>
      </c>
      <c r="AI58">
        <v>0</v>
      </c>
      <c r="AJ58">
        <v>0</v>
      </c>
      <c r="AK58">
        <v>50.176322999999996</v>
      </c>
      <c r="AL58">
        <v>56.44415</v>
      </c>
      <c r="AM58">
        <v>5.1282379999999996</v>
      </c>
      <c r="AN58">
        <v>0.91065499999999999</v>
      </c>
      <c r="AO58">
        <v>5.1049040000000003</v>
      </c>
      <c r="AP58">
        <v>2.98678</v>
      </c>
      <c r="AQ58">
        <v>10.833195999999999</v>
      </c>
      <c r="AR58">
        <v>48.264119999999998</v>
      </c>
      <c r="AS58">
        <v>30.988308</v>
      </c>
      <c r="AT58">
        <v>14.569362999999999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2152.5561269999994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1.1931959999999999</v>
      </c>
      <c r="K59">
        <v>492.58275400000002</v>
      </c>
      <c r="L59">
        <v>339.80233199999998</v>
      </c>
      <c r="M59">
        <v>75.777000000000001</v>
      </c>
      <c r="N59">
        <v>114.758438</v>
      </c>
      <c r="O59">
        <v>57.667754000000002</v>
      </c>
      <c r="P59">
        <v>115.851375</v>
      </c>
      <c r="Q59">
        <v>20.52488</v>
      </c>
      <c r="R59">
        <v>20.592009000000001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138.20646400000001</v>
      </c>
      <c r="Y59">
        <v>0</v>
      </c>
      <c r="Z59">
        <v>12.734033</v>
      </c>
      <c r="AA59">
        <v>27.245718</v>
      </c>
      <c r="AB59">
        <v>12.691093</v>
      </c>
      <c r="AC59">
        <v>9.4020220000000005</v>
      </c>
      <c r="AD59">
        <v>8.8551249999999992</v>
      </c>
      <c r="AE59">
        <v>27.421558999999998</v>
      </c>
      <c r="AF59">
        <v>8.6210909999999998</v>
      </c>
      <c r="AG59">
        <v>39.116087</v>
      </c>
      <c r="AH59">
        <v>45.448518999999997</v>
      </c>
      <c r="AI59">
        <v>0</v>
      </c>
      <c r="AJ59">
        <v>0</v>
      </c>
      <c r="AK59">
        <v>50.176322999999996</v>
      </c>
      <c r="AL59">
        <v>45.155320000000003</v>
      </c>
      <c r="AM59">
        <v>10.256475</v>
      </c>
      <c r="AN59">
        <v>0.91065499999999999</v>
      </c>
      <c r="AO59">
        <v>5.1223270000000003</v>
      </c>
      <c r="AP59">
        <v>4.2312709999999996</v>
      </c>
      <c r="AQ59">
        <v>21.666392999999999</v>
      </c>
      <c r="AR59">
        <v>48.264119999999998</v>
      </c>
      <c r="AS59">
        <v>30.988308</v>
      </c>
      <c r="AT59">
        <v>14.569362999999999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2291.2256219999999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1.1931959999999999</v>
      </c>
      <c r="K60">
        <v>495.497254</v>
      </c>
      <c r="L60">
        <v>415.88078899999999</v>
      </c>
      <c r="M60">
        <v>75.777000000000001</v>
      </c>
      <c r="N60">
        <v>114.758438</v>
      </c>
      <c r="O60">
        <v>57.667754000000002</v>
      </c>
      <c r="P60">
        <v>115.851375</v>
      </c>
      <c r="Q60">
        <v>20.52488</v>
      </c>
      <c r="R60">
        <v>20.592009000000001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138.20646400000001</v>
      </c>
      <c r="Y60">
        <v>0</v>
      </c>
      <c r="Z60">
        <v>12.734033</v>
      </c>
      <c r="AA60">
        <v>40.906950000000002</v>
      </c>
      <c r="AB60">
        <v>12.691093</v>
      </c>
      <c r="AC60">
        <v>9.4020220000000005</v>
      </c>
      <c r="AD60">
        <v>8.8551249999999992</v>
      </c>
      <c r="AE60">
        <v>27.421558999999998</v>
      </c>
      <c r="AF60">
        <v>8.6210909999999998</v>
      </c>
      <c r="AG60">
        <v>39.116087</v>
      </c>
      <c r="AH60">
        <v>45.448518999999997</v>
      </c>
      <c r="AI60">
        <v>0</v>
      </c>
      <c r="AJ60">
        <v>0</v>
      </c>
      <c r="AK60">
        <v>50.176322999999996</v>
      </c>
      <c r="AL60">
        <v>45.155320000000003</v>
      </c>
      <c r="AM60">
        <v>10.256475</v>
      </c>
      <c r="AN60">
        <v>0.91065499999999999</v>
      </c>
      <c r="AO60">
        <v>5.1140439999999998</v>
      </c>
      <c r="AP60">
        <v>4.2312709999999996</v>
      </c>
      <c r="AQ60">
        <v>32.499589999999998</v>
      </c>
      <c r="AR60">
        <v>48.264119999999998</v>
      </c>
      <c r="AS60">
        <v>30.988308</v>
      </c>
      <c r="AT60">
        <v>14.569362999999999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2394.7047250000001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1.1931959999999999</v>
      </c>
      <c r="K61">
        <v>513.95575399999996</v>
      </c>
      <c r="L61">
        <v>415.88078899999999</v>
      </c>
      <c r="M61">
        <v>75.777000000000001</v>
      </c>
      <c r="N61">
        <v>114.758438</v>
      </c>
      <c r="O61">
        <v>57.667754000000002</v>
      </c>
      <c r="P61">
        <v>115.851375</v>
      </c>
      <c r="Q61">
        <v>20.52488</v>
      </c>
      <c r="R61">
        <v>20.592009000000001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138.20646400000001</v>
      </c>
      <c r="Y61">
        <v>0</v>
      </c>
      <c r="Z61">
        <v>12.734033</v>
      </c>
      <c r="AA61">
        <v>40.906950000000002</v>
      </c>
      <c r="AB61">
        <v>12.691093</v>
      </c>
      <c r="AC61">
        <v>9.4020220000000005</v>
      </c>
      <c r="AD61">
        <v>8.8551249999999992</v>
      </c>
      <c r="AE61">
        <v>27.421558999999998</v>
      </c>
      <c r="AF61">
        <v>8.6210909999999998</v>
      </c>
      <c r="AG61">
        <v>39.116087</v>
      </c>
      <c r="AH61">
        <v>45.448518999999997</v>
      </c>
      <c r="AI61">
        <v>0</v>
      </c>
      <c r="AJ61">
        <v>0</v>
      </c>
      <c r="AK61">
        <v>50.176322999999996</v>
      </c>
      <c r="AL61">
        <v>33.866489999999999</v>
      </c>
      <c r="AM61">
        <v>10.256475</v>
      </c>
      <c r="AN61">
        <v>0.91065499999999999</v>
      </c>
      <c r="AO61">
        <v>5.0820540000000003</v>
      </c>
      <c r="AP61">
        <v>4.8535170000000001</v>
      </c>
      <c r="AQ61">
        <v>32.499589999999998</v>
      </c>
      <c r="AR61">
        <v>48.264119999999998</v>
      </c>
      <c r="AS61">
        <v>30.988308</v>
      </c>
      <c r="AT61">
        <v>14.569362999999999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2402.4646509999998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1.1931959999999999</v>
      </c>
      <c r="K62">
        <v>520.75625400000001</v>
      </c>
      <c r="L62">
        <v>415.88078899999999</v>
      </c>
      <c r="M62">
        <v>75.777000000000001</v>
      </c>
      <c r="N62">
        <v>114.758438</v>
      </c>
      <c r="O62">
        <v>57.667754000000002</v>
      </c>
      <c r="P62">
        <v>115.851375</v>
      </c>
      <c r="Q62">
        <v>20.52488</v>
      </c>
      <c r="R62">
        <v>20.592009000000001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138.20646400000001</v>
      </c>
      <c r="Y62">
        <v>0</v>
      </c>
      <c r="Z62">
        <v>12.734033</v>
      </c>
      <c r="AA62">
        <v>40.906950000000002</v>
      </c>
      <c r="AB62">
        <v>12.691093</v>
      </c>
      <c r="AC62">
        <v>9.4020220000000005</v>
      </c>
      <c r="AD62">
        <v>8.8551249999999992</v>
      </c>
      <c r="AE62">
        <v>27.421558999999998</v>
      </c>
      <c r="AF62">
        <v>8.6210909999999998</v>
      </c>
      <c r="AG62">
        <v>39.116087</v>
      </c>
      <c r="AH62">
        <v>45.448518999999997</v>
      </c>
      <c r="AI62">
        <v>0</v>
      </c>
      <c r="AJ62">
        <v>0</v>
      </c>
      <c r="AK62">
        <v>50.176322999999996</v>
      </c>
      <c r="AL62">
        <v>33.866489999999999</v>
      </c>
      <c r="AM62">
        <v>10.256475</v>
      </c>
      <c r="AN62">
        <v>0.91065499999999999</v>
      </c>
      <c r="AO62">
        <v>5.061204</v>
      </c>
      <c r="AP62">
        <v>4.8535170000000001</v>
      </c>
      <c r="AQ62">
        <v>32.499589999999998</v>
      </c>
      <c r="AR62">
        <v>48.264119999999998</v>
      </c>
      <c r="AS62">
        <v>30.988308</v>
      </c>
      <c r="AT62">
        <v>14.569362999999999</v>
      </c>
      <c r="AU62">
        <v>0</v>
      </c>
      <c r="AV62">
        <v>0</v>
      </c>
      <c r="AW62">
        <v>0</v>
      </c>
      <c r="AX62">
        <v>3.7853530000000002</v>
      </c>
      <c r="AY62">
        <v>0</v>
      </c>
      <c r="AZ62">
        <v>0</v>
      </c>
      <c r="BA62">
        <f t="shared" si="0"/>
        <v>2413.0296540000004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1.1931959999999999</v>
      </c>
      <c r="K63">
        <v>539.21475399999997</v>
      </c>
      <c r="L63">
        <v>415.88078899999999</v>
      </c>
      <c r="M63">
        <v>75.777000000000001</v>
      </c>
      <c r="N63">
        <v>114.758438</v>
      </c>
      <c r="O63">
        <v>57.667754000000002</v>
      </c>
      <c r="P63">
        <v>115.851375</v>
      </c>
      <c r="Q63">
        <v>20.52488</v>
      </c>
      <c r="R63">
        <v>20.592009000000001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138.20646400000001</v>
      </c>
      <c r="Y63">
        <v>0</v>
      </c>
      <c r="Z63">
        <v>12.734033</v>
      </c>
      <c r="AA63">
        <v>40.906950000000002</v>
      </c>
      <c r="AB63">
        <v>12.691093</v>
      </c>
      <c r="AC63">
        <v>9.4020220000000005</v>
      </c>
      <c r="AD63">
        <v>8.8551249999999992</v>
      </c>
      <c r="AE63">
        <v>27.421558999999998</v>
      </c>
      <c r="AF63">
        <v>8.6210909999999998</v>
      </c>
      <c r="AG63">
        <v>39.116087</v>
      </c>
      <c r="AH63">
        <v>45.448518999999997</v>
      </c>
      <c r="AI63">
        <v>0</v>
      </c>
      <c r="AJ63">
        <v>0</v>
      </c>
      <c r="AK63">
        <v>50.176322999999996</v>
      </c>
      <c r="AL63">
        <v>33.866489999999999</v>
      </c>
      <c r="AM63">
        <v>10.256475</v>
      </c>
      <c r="AN63">
        <v>0.91065499999999999</v>
      </c>
      <c r="AO63">
        <v>5.0663450000000001</v>
      </c>
      <c r="AP63">
        <v>4.8535170000000001</v>
      </c>
      <c r="AQ63">
        <v>32.499589999999998</v>
      </c>
      <c r="AR63">
        <v>48.264119999999998</v>
      </c>
      <c r="AS63">
        <v>30.988308</v>
      </c>
      <c r="AT63">
        <v>14.569362999999999</v>
      </c>
      <c r="AU63">
        <v>0</v>
      </c>
      <c r="AV63">
        <v>0</v>
      </c>
      <c r="AW63">
        <v>0</v>
      </c>
      <c r="AX63">
        <v>3.7853530000000002</v>
      </c>
      <c r="AY63">
        <v>0</v>
      </c>
      <c r="AZ63">
        <v>0</v>
      </c>
      <c r="BA63">
        <f t="shared" si="0"/>
        <v>2431.4932950000007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1.1931959999999999</v>
      </c>
      <c r="K64">
        <v>571.27425400000004</v>
      </c>
      <c r="L64">
        <v>415.88078899999999</v>
      </c>
      <c r="M64">
        <v>75.777000000000001</v>
      </c>
      <c r="N64">
        <v>114.758438</v>
      </c>
      <c r="O64">
        <v>57.667754000000002</v>
      </c>
      <c r="P64">
        <v>115.851375</v>
      </c>
      <c r="Q64">
        <v>20.52488</v>
      </c>
      <c r="R64">
        <v>20.592009000000001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138.20646400000001</v>
      </c>
      <c r="Y64">
        <v>0</v>
      </c>
      <c r="Z64">
        <v>12.734033</v>
      </c>
      <c r="AA64">
        <v>40.906950000000002</v>
      </c>
      <c r="AB64">
        <v>12.691093</v>
      </c>
      <c r="AC64">
        <v>9.4020220000000005</v>
      </c>
      <c r="AD64">
        <v>8.8551249999999992</v>
      </c>
      <c r="AE64">
        <v>27.421558999999998</v>
      </c>
      <c r="AF64">
        <v>8.6210909999999998</v>
      </c>
      <c r="AG64">
        <v>39.116087</v>
      </c>
      <c r="AH64">
        <v>45.448518999999997</v>
      </c>
      <c r="AI64">
        <v>0</v>
      </c>
      <c r="AJ64">
        <v>0</v>
      </c>
      <c r="AK64">
        <v>50.176322999999996</v>
      </c>
      <c r="AL64">
        <v>33.866489999999999</v>
      </c>
      <c r="AM64">
        <v>10.256475</v>
      </c>
      <c r="AN64">
        <v>0.91065499999999999</v>
      </c>
      <c r="AO64">
        <v>5.0686299999999997</v>
      </c>
      <c r="AP64">
        <v>4.8535170000000001</v>
      </c>
      <c r="AQ64">
        <v>32.499589999999998</v>
      </c>
      <c r="AR64">
        <v>48.264119999999998</v>
      </c>
      <c r="AS64">
        <v>30.988308</v>
      </c>
      <c r="AT64">
        <v>13.712902</v>
      </c>
      <c r="AU64">
        <v>0</v>
      </c>
      <c r="AV64">
        <v>0</v>
      </c>
      <c r="AW64">
        <v>0</v>
      </c>
      <c r="AX64">
        <v>3.7853530000000002</v>
      </c>
      <c r="AY64">
        <v>0</v>
      </c>
      <c r="AZ64">
        <v>0</v>
      </c>
      <c r="BA64">
        <f t="shared" si="0"/>
        <v>2462.6986190000007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1.1931959999999999</v>
      </c>
      <c r="K65">
        <v>600.41925400000002</v>
      </c>
      <c r="L65">
        <v>415.88078899999999</v>
      </c>
      <c r="M65">
        <v>78.691500000000005</v>
      </c>
      <c r="N65">
        <v>114.758438</v>
      </c>
      <c r="O65">
        <v>57.667754000000002</v>
      </c>
      <c r="P65">
        <v>115.851375</v>
      </c>
      <c r="Q65">
        <v>20.52488</v>
      </c>
      <c r="R65">
        <v>20.592009000000001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138.20646400000001</v>
      </c>
      <c r="Y65">
        <v>0</v>
      </c>
      <c r="Z65">
        <v>12.734033</v>
      </c>
      <c r="AA65">
        <v>36.839280000000002</v>
      </c>
      <c r="AB65">
        <v>12.691093</v>
      </c>
      <c r="AC65">
        <v>9.4020220000000005</v>
      </c>
      <c r="AD65">
        <v>8.8551249999999992</v>
      </c>
      <c r="AE65">
        <v>27.421558999999998</v>
      </c>
      <c r="AF65">
        <v>8.6210909999999998</v>
      </c>
      <c r="AG65">
        <v>39.116087</v>
      </c>
      <c r="AH65">
        <v>45.448518999999997</v>
      </c>
      <c r="AI65">
        <v>0</v>
      </c>
      <c r="AJ65">
        <v>0</v>
      </c>
      <c r="AK65">
        <v>50.176322999999996</v>
      </c>
      <c r="AL65">
        <v>33.866489999999999</v>
      </c>
      <c r="AM65">
        <v>10.256475</v>
      </c>
      <c r="AN65">
        <v>0.91065499999999999</v>
      </c>
      <c r="AO65">
        <v>6.9620119999999996</v>
      </c>
      <c r="AP65">
        <v>4.8535170000000001</v>
      </c>
      <c r="AQ65">
        <v>32.499589999999998</v>
      </c>
      <c r="AR65">
        <v>48.264119999999998</v>
      </c>
      <c r="AS65">
        <v>30.988308</v>
      </c>
      <c r="AT65">
        <v>14.569362999999999</v>
      </c>
      <c r="AU65">
        <v>0</v>
      </c>
      <c r="AV65">
        <v>0</v>
      </c>
      <c r="AW65">
        <v>0</v>
      </c>
      <c r="AX65">
        <v>3.7853530000000002</v>
      </c>
      <c r="AY65">
        <v>0</v>
      </c>
      <c r="AZ65">
        <v>0</v>
      </c>
      <c r="BA65">
        <f t="shared" si="0"/>
        <v>2493.4402920000002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1.1931959999999999</v>
      </c>
      <c r="K66">
        <v>624.70675400000005</v>
      </c>
      <c r="L66">
        <v>415.88078899999999</v>
      </c>
      <c r="M66">
        <v>78.691500000000005</v>
      </c>
      <c r="N66">
        <v>114.758438</v>
      </c>
      <c r="O66">
        <v>57.667754000000002</v>
      </c>
      <c r="P66">
        <v>115.851375</v>
      </c>
      <c r="Q66">
        <v>20.52488</v>
      </c>
      <c r="R66">
        <v>20.592009000000001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138.20646400000001</v>
      </c>
      <c r="Y66">
        <v>0</v>
      </c>
      <c r="Z66">
        <v>12.734033</v>
      </c>
      <c r="AA66">
        <v>34.153081999999998</v>
      </c>
      <c r="AB66">
        <v>12.691093</v>
      </c>
      <c r="AC66">
        <v>9.4020220000000005</v>
      </c>
      <c r="AD66">
        <v>8.8551249999999992</v>
      </c>
      <c r="AE66">
        <v>27.421558999999998</v>
      </c>
      <c r="AF66">
        <v>8.6210909999999998</v>
      </c>
      <c r="AG66">
        <v>39.116087</v>
      </c>
      <c r="AH66">
        <v>68.172777999999994</v>
      </c>
      <c r="AI66">
        <v>0</v>
      </c>
      <c r="AJ66">
        <v>0</v>
      </c>
      <c r="AK66">
        <v>50.176322999999996</v>
      </c>
      <c r="AL66">
        <v>33.866489999999999</v>
      </c>
      <c r="AM66">
        <v>11.914087</v>
      </c>
      <c r="AN66">
        <v>0.91065499999999999</v>
      </c>
      <c r="AO66">
        <v>6.9394479999999996</v>
      </c>
      <c r="AP66">
        <v>4.8535170000000001</v>
      </c>
      <c r="AQ66">
        <v>32.499589999999998</v>
      </c>
      <c r="AR66">
        <v>48.264119999999998</v>
      </c>
      <c r="AS66">
        <v>30.988308</v>
      </c>
      <c r="AT66">
        <v>14.569362999999999</v>
      </c>
      <c r="AU66">
        <v>0</v>
      </c>
      <c r="AV66">
        <v>0</v>
      </c>
      <c r="AW66">
        <v>0</v>
      </c>
      <c r="AX66">
        <v>3.7853530000000002</v>
      </c>
      <c r="AY66">
        <v>0</v>
      </c>
      <c r="AZ66">
        <v>0</v>
      </c>
      <c r="BA66">
        <f t="shared" si="0"/>
        <v>2539.4009010000004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1.1931959999999999</v>
      </c>
      <c r="K67">
        <v>612.07725400000004</v>
      </c>
      <c r="L67">
        <v>415.88078899999999</v>
      </c>
      <c r="M67">
        <v>78.691500000000005</v>
      </c>
      <c r="N67">
        <v>114.758438</v>
      </c>
      <c r="O67">
        <v>57.667754000000002</v>
      </c>
      <c r="P67">
        <v>115.851375</v>
      </c>
      <c r="Q67">
        <v>18.860700999999999</v>
      </c>
      <c r="R67">
        <v>20.592009000000001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138.20646400000001</v>
      </c>
      <c r="Y67">
        <v>0</v>
      </c>
      <c r="Z67">
        <v>12.734033</v>
      </c>
      <c r="AA67">
        <v>24.559519999999999</v>
      </c>
      <c r="AB67">
        <v>25.511686999999998</v>
      </c>
      <c r="AC67">
        <v>18.804043</v>
      </c>
      <c r="AD67">
        <v>8.8551249999999992</v>
      </c>
      <c r="AE67">
        <v>27.421558999999998</v>
      </c>
      <c r="AF67">
        <v>8.6210909999999998</v>
      </c>
      <c r="AG67">
        <v>39.116087</v>
      </c>
      <c r="AH67">
        <v>68.172777999999994</v>
      </c>
      <c r="AI67">
        <v>0</v>
      </c>
      <c r="AJ67">
        <v>0</v>
      </c>
      <c r="AK67">
        <v>50.176322999999996</v>
      </c>
      <c r="AL67">
        <v>33.866489999999999</v>
      </c>
      <c r="AM67">
        <v>15.384713</v>
      </c>
      <c r="AN67">
        <v>0.91065499999999999</v>
      </c>
      <c r="AO67">
        <v>6.8897500000000003</v>
      </c>
      <c r="AP67">
        <v>4.8535170000000001</v>
      </c>
      <c r="AQ67">
        <v>32.499589999999998</v>
      </c>
      <c r="AR67">
        <v>48.264119999999998</v>
      </c>
      <c r="AS67">
        <v>30.988308</v>
      </c>
      <c r="AT67">
        <v>14.569362999999999</v>
      </c>
      <c r="AU67">
        <v>0</v>
      </c>
      <c r="AV67">
        <v>0</v>
      </c>
      <c r="AW67">
        <v>0</v>
      </c>
      <c r="AX67">
        <v>3.7853530000000002</v>
      </c>
      <c r="AY67">
        <v>0</v>
      </c>
      <c r="AZ67">
        <v>0</v>
      </c>
      <c r="BA67">
        <f t="shared" si="0"/>
        <v>2541.1572030000002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1.1931959999999999</v>
      </c>
      <c r="K68">
        <v>630.93299999999999</v>
      </c>
      <c r="L68">
        <v>415.88078899999999</v>
      </c>
      <c r="M68">
        <v>78.691500000000005</v>
      </c>
      <c r="N68">
        <v>114.758438</v>
      </c>
      <c r="O68">
        <v>57.667754000000002</v>
      </c>
      <c r="P68">
        <v>115.851375</v>
      </c>
      <c r="Q68">
        <v>18.860700999999999</v>
      </c>
      <c r="R68">
        <v>20.592009000000001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138.20646400000001</v>
      </c>
      <c r="Y68">
        <v>0</v>
      </c>
      <c r="Z68">
        <v>12.734033</v>
      </c>
      <c r="AA68">
        <v>24.559519999999999</v>
      </c>
      <c r="AB68">
        <v>25.511686999999998</v>
      </c>
      <c r="AC68">
        <v>18.804043</v>
      </c>
      <c r="AD68">
        <v>8.8551249999999992</v>
      </c>
      <c r="AE68">
        <v>27.421558999999998</v>
      </c>
      <c r="AF68">
        <v>8.6210909999999998</v>
      </c>
      <c r="AG68">
        <v>39.116087</v>
      </c>
      <c r="AH68">
        <v>68.172777999999994</v>
      </c>
      <c r="AI68">
        <v>0</v>
      </c>
      <c r="AJ68">
        <v>0</v>
      </c>
      <c r="AK68">
        <v>50.176322999999996</v>
      </c>
      <c r="AL68">
        <v>33.866489999999999</v>
      </c>
      <c r="AM68">
        <v>15.384713</v>
      </c>
      <c r="AN68">
        <v>0.91065499999999999</v>
      </c>
      <c r="AO68">
        <v>6.7509379999999997</v>
      </c>
      <c r="AP68">
        <v>4.8535170000000001</v>
      </c>
      <c r="AQ68">
        <v>21.666392999999999</v>
      </c>
      <c r="AR68">
        <v>48.264119999999998</v>
      </c>
      <c r="AS68">
        <v>30.988308</v>
      </c>
      <c r="AT68">
        <v>14.569362999999999</v>
      </c>
      <c r="AU68">
        <v>0</v>
      </c>
      <c r="AV68">
        <v>0</v>
      </c>
      <c r="AW68">
        <v>0</v>
      </c>
      <c r="AX68">
        <v>3.7853530000000002</v>
      </c>
      <c r="AY68">
        <v>0</v>
      </c>
      <c r="AZ68">
        <v>0</v>
      </c>
      <c r="BA68">
        <f t="shared" ref="BA68:BA99" si="1">SUM(B68:AZ68)</f>
        <v>2549.0409400000003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1.1931959999999999</v>
      </c>
      <c r="K69">
        <v>632.87599999999998</v>
      </c>
      <c r="L69">
        <v>415.88078899999999</v>
      </c>
      <c r="M69">
        <v>78.691500000000005</v>
      </c>
      <c r="N69">
        <v>114.758438</v>
      </c>
      <c r="O69">
        <v>57.667754000000002</v>
      </c>
      <c r="P69">
        <v>115.851375</v>
      </c>
      <c r="Q69">
        <v>18.860700999999999</v>
      </c>
      <c r="R69">
        <v>20.592009000000001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138.20646400000001</v>
      </c>
      <c r="Y69">
        <v>0</v>
      </c>
      <c r="Z69">
        <v>12.734033</v>
      </c>
      <c r="AA69">
        <v>24.559519999999999</v>
      </c>
      <c r="AB69">
        <v>25.511686999999998</v>
      </c>
      <c r="AC69">
        <v>18.804043</v>
      </c>
      <c r="AD69">
        <v>8.8551249999999992</v>
      </c>
      <c r="AE69">
        <v>27.421558999999998</v>
      </c>
      <c r="AF69">
        <v>8.6210909999999998</v>
      </c>
      <c r="AG69">
        <v>39.116087</v>
      </c>
      <c r="AH69">
        <v>68.172777999999994</v>
      </c>
      <c r="AI69">
        <v>0</v>
      </c>
      <c r="AJ69">
        <v>0</v>
      </c>
      <c r="AK69">
        <v>50.176322999999996</v>
      </c>
      <c r="AL69">
        <v>33.866489999999999</v>
      </c>
      <c r="AM69">
        <v>15.384713</v>
      </c>
      <c r="AN69">
        <v>0.91065499999999999</v>
      </c>
      <c r="AO69">
        <v>6.605842</v>
      </c>
      <c r="AP69">
        <v>4.2312709999999996</v>
      </c>
      <c r="AQ69">
        <v>21.666392999999999</v>
      </c>
      <c r="AR69">
        <v>48.264119999999998</v>
      </c>
      <c r="AS69">
        <v>30.988308</v>
      </c>
      <c r="AT69">
        <v>14.569362999999999</v>
      </c>
      <c r="AU69">
        <v>0</v>
      </c>
      <c r="AV69">
        <v>0</v>
      </c>
      <c r="AW69">
        <v>0</v>
      </c>
      <c r="AX69">
        <v>3.7853530000000002</v>
      </c>
      <c r="AY69">
        <v>0</v>
      </c>
      <c r="AZ69">
        <v>0</v>
      </c>
      <c r="BA69">
        <f t="shared" si="1"/>
        <v>2550.2165980000004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1.1931959999999999</v>
      </c>
      <c r="K70">
        <v>636.76199999999994</v>
      </c>
      <c r="L70">
        <v>415.88078899999999</v>
      </c>
      <c r="M70">
        <v>78.691500000000005</v>
      </c>
      <c r="N70">
        <v>114.758438</v>
      </c>
      <c r="O70">
        <v>57.667754000000002</v>
      </c>
      <c r="P70">
        <v>115.851375</v>
      </c>
      <c r="Q70">
        <v>18.860700999999999</v>
      </c>
      <c r="R70">
        <v>20.592009000000001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138.20646400000001</v>
      </c>
      <c r="Y70">
        <v>0</v>
      </c>
      <c r="Z70">
        <v>12.734033</v>
      </c>
      <c r="AA70">
        <v>24.559519999999999</v>
      </c>
      <c r="AB70">
        <v>25.511686999999998</v>
      </c>
      <c r="AC70">
        <v>18.804043</v>
      </c>
      <c r="AD70">
        <v>8.8551249999999992</v>
      </c>
      <c r="AE70">
        <v>27.421558999999998</v>
      </c>
      <c r="AF70">
        <v>8.6210909999999998</v>
      </c>
      <c r="AG70">
        <v>39.116087</v>
      </c>
      <c r="AH70">
        <v>68.172777999999994</v>
      </c>
      <c r="AI70">
        <v>0</v>
      </c>
      <c r="AJ70">
        <v>0</v>
      </c>
      <c r="AK70">
        <v>50.176322999999996</v>
      </c>
      <c r="AL70">
        <v>33.866489999999999</v>
      </c>
      <c r="AM70">
        <v>15.384713</v>
      </c>
      <c r="AN70">
        <v>0.91065499999999999</v>
      </c>
      <c r="AO70">
        <v>6.5969879999999996</v>
      </c>
      <c r="AP70">
        <v>4.2312709999999996</v>
      </c>
      <c r="AQ70">
        <v>21.666392999999999</v>
      </c>
      <c r="AR70">
        <v>48.264119999999998</v>
      </c>
      <c r="AS70">
        <v>30.988308</v>
      </c>
      <c r="AT70">
        <v>14.569362999999999</v>
      </c>
      <c r="AU70">
        <v>0</v>
      </c>
      <c r="AV70">
        <v>0</v>
      </c>
      <c r="AW70">
        <v>0</v>
      </c>
      <c r="AX70">
        <v>3.7853530000000002</v>
      </c>
      <c r="AY70">
        <v>0</v>
      </c>
      <c r="AZ70">
        <v>0</v>
      </c>
      <c r="BA70">
        <f t="shared" si="1"/>
        <v>2554.0937440000002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1.1931959999999999</v>
      </c>
      <c r="K71">
        <v>566.81399999999996</v>
      </c>
      <c r="L71">
        <v>415.88078899999999</v>
      </c>
      <c r="M71">
        <v>82.577500000000001</v>
      </c>
      <c r="N71">
        <v>114.758438</v>
      </c>
      <c r="O71">
        <v>57.667754000000002</v>
      </c>
      <c r="P71">
        <v>115.851375</v>
      </c>
      <c r="Q71">
        <v>18.860700999999999</v>
      </c>
      <c r="R71">
        <v>20.592009000000001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138.20646400000001</v>
      </c>
      <c r="Y71">
        <v>0</v>
      </c>
      <c r="Z71">
        <v>12.734033</v>
      </c>
      <c r="AA71">
        <v>12.27976</v>
      </c>
      <c r="AB71">
        <v>25.511686999999998</v>
      </c>
      <c r="AC71">
        <v>18.804043</v>
      </c>
      <c r="AD71">
        <v>8.8551249999999992</v>
      </c>
      <c r="AE71">
        <v>31.908722999999998</v>
      </c>
      <c r="AF71">
        <v>8.6210909999999998</v>
      </c>
      <c r="AG71">
        <v>39.116087</v>
      </c>
      <c r="AH71">
        <v>68.172777999999994</v>
      </c>
      <c r="AI71">
        <v>0</v>
      </c>
      <c r="AJ71">
        <v>0</v>
      </c>
      <c r="AK71">
        <v>50.176322999999996</v>
      </c>
      <c r="AL71">
        <v>33.866489999999999</v>
      </c>
      <c r="AM71">
        <v>15.384713</v>
      </c>
      <c r="AN71">
        <v>0.91065499999999999</v>
      </c>
      <c r="AO71">
        <v>6.5218699999999998</v>
      </c>
      <c r="AP71">
        <v>4.2312709999999996</v>
      </c>
      <c r="AQ71">
        <v>21.666392999999999</v>
      </c>
      <c r="AR71">
        <v>48.264119999999998</v>
      </c>
      <c r="AS71">
        <v>30.988308</v>
      </c>
      <c r="AT71">
        <v>14.569362999999999</v>
      </c>
      <c r="AU71">
        <v>0</v>
      </c>
      <c r="AV71">
        <v>0</v>
      </c>
      <c r="AW71">
        <v>0</v>
      </c>
      <c r="AX71">
        <v>3.7853530000000002</v>
      </c>
      <c r="AY71">
        <v>0</v>
      </c>
      <c r="AZ71">
        <v>0</v>
      </c>
      <c r="BA71">
        <f t="shared" si="1"/>
        <v>2480.1640300000008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1.1931959999999999</v>
      </c>
      <c r="K72">
        <v>560.98500000000001</v>
      </c>
      <c r="L72">
        <v>415.88078899999999</v>
      </c>
      <c r="M72">
        <v>82.577500000000001</v>
      </c>
      <c r="N72">
        <v>114.758438</v>
      </c>
      <c r="O72">
        <v>57.667754000000002</v>
      </c>
      <c r="P72">
        <v>115.851375</v>
      </c>
      <c r="Q72">
        <v>18.860700999999999</v>
      </c>
      <c r="R72">
        <v>20.592009000000001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138.20646400000001</v>
      </c>
      <c r="Y72">
        <v>0</v>
      </c>
      <c r="Z72">
        <v>12.734033</v>
      </c>
      <c r="AA72">
        <v>12.27976</v>
      </c>
      <c r="AB72">
        <v>25.511686999999998</v>
      </c>
      <c r="AC72">
        <v>18.804043</v>
      </c>
      <c r="AD72">
        <v>8.8551249999999992</v>
      </c>
      <c r="AE72">
        <v>31.908722999999998</v>
      </c>
      <c r="AF72">
        <v>8.6210909999999998</v>
      </c>
      <c r="AG72">
        <v>39.116087</v>
      </c>
      <c r="AH72">
        <v>68.172777999999994</v>
      </c>
      <c r="AI72">
        <v>0</v>
      </c>
      <c r="AJ72">
        <v>0</v>
      </c>
      <c r="AK72">
        <v>50.176322999999996</v>
      </c>
      <c r="AL72">
        <v>33.866489999999999</v>
      </c>
      <c r="AM72">
        <v>15.384713</v>
      </c>
      <c r="AN72">
        <v>0.91065499999999999</v>
      </c>
      <c r="AO72">
        <v>6.3544960000000001</v>
      </c>
      <c r="AP72">
        <v>4.2312709999999996</v>
      </c>
      <c r="AQ72">
        <v>21.666392999999999</v>
      </c>
      <c r="AR72">
        <v>48.264119999999998</v>
      </c>
      <c r="AS72">
        <v>30.988308</v>
      </c>
      <c r="AT72">
        <v>14.569362999999999</v>
      </c>
      <c r="AU72">
        <v>0</v>
      </c>
      <c r="AV72">
        <v>0</v>
      </c>
      <c r="AW72">
        <v>0</v>
      </c>
      <c r="AX72">
        <v>3.7853530000000002</v>
      </c>
      <c r="AY72">
        <v>0</v>
      </c>
      <c r="AZ72">
        <v>0</v>
      </c>
      <c r="BA72">
        <f t="shared" si="1"/>
        <v>2474.1676560000005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1.1931959999999999</v>
      </c>
      <c r="K73">
        <v>548.35550000000001</v>
      </c>
      <c r="L73">
        <v>415.88078899999999</v>
      </c>
      <c r="M73">
        <v>78.691500000000005</v>
      </c>
      <c r="N73">
        <v>114.758438</v>
      </c>
      <c r="O73">
        <v>57.667754000000002</v>
      </c>
      <c r="P73">
        <v>115.851375</v>
      </c>
      <c r="Q73">
        <v>18.860700999999999</v>
      </c>
      <c r="R73">
        <v>20.592009000000001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138.20646400000001</v>
      </c>
      <c r="Y73">
        <v>0</v>
      </c>
      <c r="Z73">
        <v>6.4119000000000002</v>
      </c>
      <c r="AA73">
        <v>12.27976</v>
      </c>
      <c r="AB73">
        <v>25.511686999999998</v>
      </c>
      <c r="AC73">
        <v>18.804043</v>
      </c>
      <c r="AD73">
        <v>17.710251</v>
      </c>
      <c r="AE73">
        <v>13.71078</v>
      </c>
      <c r="AF73">
        <v>8.6210909999999998</v>
      </c>
      <c r="AG73">
        <v>39.116087</v>
      </c>
      <c r="AH73">
        <v>68.172777999999994</v>
      </c>
      <c r="AI73">
        <v>0</v>
      </c>
      <c r="AJ73">
        <v>0</v>
      </c>
      <c r="AK73">
        <v>50.176322999999996</v>
      </c>
      <c r="AL73">
        <v>33.866489999999999</v>
      </c>
      <c r="AM73">
        <v>15.384713</v>
      </c>
      <c r="AN73">
        <v>0.91065499999999999</v>
      </c>
      <c r="AO73">
        <v>5.7212740000000002</v>
      </c>
      <c r="AP73">
        <v>4.2312709999999996</v>
      </c>
      <c r="AQ73">
        <v>21.666392999999999</v>
      </c>
      <c r="AR73">
        <v>48.264119999999998</v>
      </c>
      <c r="AS73">
        <v>30.988308</v>
      </c>
      <c r="AT73">
        <v>14.569362999999999</v>
      </c>
      <c r="AU73">
        <v>0</v>
      </c>
      <c r="AV73">
        <v>0</v>
      </c>
      <c r="AW73">
        <v>0</v>
      </c>
      <c r="AX73">
        <v>3.7853530000000002</v>
      </c>
      <c r="AY73">
        <v>0</v>
      </c>
      <c r="AZ73">
        <v>0</v>
      </c>
      <c r="BA73">
        <f t="shared" si="1"/>
        <v>2441.3539839999999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1.1931959999999999</v>
      </c>
      <c r="K74">
        <v>568.75699999999995</v>
      </c>
      <c r="L74">
        <v>415.88078899999999</v>
      </c>
      <c r="M74">
        <v>78.691500000000005</v>
      </c>
      <c r="N74">
        <v>114.758438</v>
      </c>
      <c r="O74">
        <v>57.667754000000002</v>
      </c>
      <c r="P74">
        <v>115.851375</v>
      </c>
      <c r="Q74">
        <v>18.860700999999999</v>
      </c>
      <c r="R74">
        <v>20.592009000000001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138.20646400000001</v>
      </c>
      <c r="Y74">
        <v>0</v>
      </c>
      <c r="Z74">
        <v>6.4119000000000002</v>
      </c>
      <c r="AA74">
        <v>11.512275000000001</v>
      </c>
      <c r="AB74">
        <v>25.511686999999998</v>
      </c>
      <c r="AC74">
        <v>18.804043</v>
      </c>
      <c r="AD74">
        <v>26.626977</v>
      </c>
      <c r="AE74">
        <v>13.71078</v>
      </c>
      <c r="AF74">
        <v>8.6210909999999998</v>
      </c>
      <c r="AG74">
        <v>39.116087</v>
      </c>
      <c r="AH74">
        <v>68.172777999999994</v>
      </c>
      <c r="AI74">
        <v>0</v>
      </c>
      <c r="AJ74">
        <v>0</v>
      </c>
      <c r="AK74">
        <v>50.176322999999996</v>
      </c>
      <c r="AL74">
        <v>33.866489999999999</v>
      </c>
      <c r="AM74">
        <v>15.384713</v>
      </c>
      <c r="AN74">
        <v>0.91065499999999999</v>
      </c>
      <c r="AO74">
        <v>5.4773540000000001</v>
      </c>
      <c r="AP74">
        <v>1.7422880000000001</v>
      </c>
      <c r="AQ74">
        <v>21.666392999999999</v>
      </c>
      <c r="AR74">
        <v>48.264119999999998</v>
      </c>
      <c r="AS74">
        <v>30.988308</v>
      </c>
      <c r="AT74">
        <v>14.569362999999999</v>
      </c>
      <c r="AU74">
        <v>0</v>
      </c>
      <c r="AV74">
        <v>0</v>
      </c>
      <c r="AW74">
        <v>0</v>
      </c>
      <c r="AX74">
        <v>3.7853530000000002</v>
      </c>
      <c r="AY74">
        <v>0</v>
      </c>
      <c r="AZ74">
        <v>0</v>
      </c>
      <c r="BA74">
        <f t="shared" si="1"/>
        <v>2467.1718220000002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1.1931959999999999</v>
      </c>
      <c r="K75">
        <v>653.02490999999998</v>
      </c>
      <c r="L75">
        <v>423.025102</v>
      </c>
      <c r="M75">
        <v>78.691500000000005</v>
      </c>
      <c r="N75">
        <v>114.758438</v>
      </c>
      <c r="O75">
        <v>57.667754000000002</v>
      </c>
      <c r="P75">
        <v>115.851375</v>
      </c>
      <c r="Q75">
        <v>18.860700999999999</v>
      </c>
      <c r="R75">
        <v>20.592009000000001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138.20646400000001</v>
      </c>
      <c r="Y75">
        <v>0</v>
      </c>
      <c r="Z75">
        <v>6.4119000000000002</v>
      </c>
      <c r="AA75">
        <v>11.512275000000001</v>
      </c>
      <c r="AB75">
        <v>25.511686999999998</v>
      </c>
      <c r="AC75">
        <v>18.804043</v>
      </c>
      <c r="AD75">
        <v>26.626977</v>
      </c>
      <c r="AE75">
        <v>13.71078</v>
      </c>
      <c r="AF75">
        <v>8.6210909999999998</v>
      </c>
      <c r="AG75">
        <v>39.116087</v>
      </c>
      <c r="AH75">
        <v>68.172777999999994</v>
      </c>
      <c r="AI75">
        <v>0</v>
      </c>
      <c r="AJ75">
        <v>0</v>
      </c>
      <c r="AK75">
        <v>50.176322999999996</v>
      </c>
      <c r="AL75">
        <v>33.866489999999999</v>
      </c>
      <c r="AM75">
        <v>15.384713</v>
      </c>
      <c r="AN75">
        <v>0.91065499999999999</v>
      </c>
      <c r="AO75">
        <v>5.2360040000000003</v>
      </c>
      <c r="AP75">
        <v>1.7422880000000001</v>
      </c>
      <c r="AQ75">
        <v>21.666392999999999</v>
      </c>
      <c r="AR75">
        <v>48.264119999999998</v>
      </c>
      <c r="AS75">
        <v>30.988308</v>
      </c>
      <c r="AT75">
        <v>14.569362999999999</v>
      </c>
      <c r="AU75">
        <v>0</v>
      </c>
      <c r="AV75">
        <v>0</v>
      </c>
      <c r="AW75">
        <v>0</v>
      </c>
      <c r="AX75">
        <v>3.7853530000000002</v>
      </c>
      <c r="AY75">
        <v>0</v>
      </c>
      <c r="AZ75">
        <v>0</v>
      </c>
      <c r="BA75">
        <f t="shared" si="1"/>
        <v>2558.3426949999998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1.1931959999999999</v>
      </c>
      <c r="K76">
        <v>653.02490999999998</v>
      </c>
      <c r="L76">
        <v>423.025102</v>
      </c>
      <c r="M76">
        <v>78.691500000000005</v>
      </c>
      <c r="N76">
        <v>114.758438</v>
      </c>
      <c r="O76">
        <v>57.667754000000002</v>
      </c>
      <c r="P76">
        <v>115.851375</v>
      </c>
      <c r="Q76">
        <v>18.860700999999999</v>
      </c>
      <c r="R76">
        <v>20.592009000000001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138.20646400000001</v>
      </c>
      <c r="Y76">
        <v>0</v>
      </c>
      <c r="Z76">
        <v>6.4119000000000002</v>
      </c>
      <c r="AA76">
        <v>24.559519999999999</v>
      </c>
      <c r="AB76">
        <v>25.511686999999998</v>
      </c>
      <c r="AC76">
        <v>18.804043</v>
      </c>
      <c r="AD76">
        <v>26.626977</v>
      </c>
      <c r="AE76">
        <v>13.71078</v>
      </c>
      <c r="AF76">
        <v>8.6210909999999998</v>
      </c>
      <c r="AG76">
        <v>39.116087</v>
      </c>
      <c r="AH76">
        <v>90.897036999999997</v>
      </c>
      <c r="AI76">
        <v>2.4734389999999999</v>
      </c>
      <c r="AJ76">
        <v>0</v>
      </c>
      <c r="AK76">
        <v>50.176322999999996</v>
      </c>
      <c r="AL76">
        <v>33.866489999999999</v>
      </c>
      <c r="AM76">
        <v>15.384713</v>
      </c>
      <c r="AN76">
        <v>0.91065499999999999</v>
      </c>
      <c r="AO76">
        <v>5.0843389999999999</v>
      </c>
      <c r="AP76">
        <v>1.7422880000000001</v>
      </c>
      <c r="AQ76">
        <v>21.666392999999999</v>
      </c>
      <c r="AR76">
        <v>48.264119999999998</v>
      </c>
      <c r="AS76">
        <v>30.988308</v>
      </c>
      <c r="AT76">
        <v>14.569362999999999</v>
      </c>
      <c r="AU76">
        <v>0</v>
      </c>
      <c r="AV76">
        <v>0</v>
      </c>
      <c r="AW76">
        <v>0</v>
      </c>
      <c r="AX76">
        <v>3.7853530000000002</v>
      </c>
      <c r="AY76">
        <v>0</v>
      </c>
      <c r="AZ76">
        <v>0</v>
      </c>
      <c r="BA76">
        <f t="shared" si="1"/>
        <v>2596.4359729999996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1.1931959999999999</v>
      </c>
      <c r="K77">
        <v>667.206729</v>
      </c>
      <c r="L77">
        <v>423.025102</v>
      </c>
      <c r="M77">
        <v>78.691500000000005</v>
      </c>
      <c r="N77">
        <v>114.758438</v>
      </c>
      <c r="O77">
        <v>57.667754000000002</v>
      </c>
      <c r="P77">
        <v>115.851375</v>
      </c>
      <c r="Q77">
        <v>18.856815000000001</v>
      </c>
      <c r="R77">
        <v>20.592009000000001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138.20646400000001</v>
      </c>
      <c r="Y77">
        <v>0</v>
      </c>
      <c r="Z77">
        <v>6.3018289999999997</v>
      </c>
      <c r="AA77">
        <v>36.839280000000002</v>
      </c>
      <c r="AB77">
        <v>34.706254999999999</v>
      </c>
      <c r="AC77">
        <v>28.234518000000001</v>
      </c>
      <c r="AD77">
        <v>26.626977</v>
      </c>
      <c r="AE77">
        <v>13.71078</v>
      </c>
      <c r="AF77">
        <v>8.6210909999999998</v>
      </c>
      <c r="AG77">
        <v>39.116087</v>
      </c>
      <c r="AH77">
        <v>90.897036999999997</v>
      </c>
      <c r="AI77">
        <v>3.7101579999999998</v>
      </c>
      <c r="AJ77">
        <v>0</v>
      </c>
      <c r="AK77">
        <v>50.176322999999996</v>
      </c>
      <c r="AL77">
        <v>33.866489999999999</v>
      </c>
      <c r="AM77">
        <v>15.384713</v>
      </c>
      <c r="AN77">
        <v>0.91065499999999999</v>
      </c>
      <c r="AO77">
        <v>5.0909089999999999</v>
      </c>
      <c r="AP77">
        <v>1.7422880000000001</v>
      </c>
      <c r="AQ77">
        <v>21.666392999999999</v>
      </c>
      <c r="AR77">
        <v>48.264119999999998</v>
      </c>
      <c r="AS77">
        <v>30.988308</v>
      </c>
      <c r="AT77">
        <v>14.569362999999999</v>
      </c>
      <c r="AU77">
        <v>0</v>
      </c>
      <c r="AV77">
        <v>0</v>
      </c>
      <c r="AW77">
        <v>0</v>
      </c>
      <c r="AX77">
        <v>3.7853530000000002</v>
      </c>
      <c r="AY77">
        <v>0</v>
      </c>
      <c r="AZ77">
        <v>0</v>
      </c>
      <c r="BA77">
        <f t="shared" si="1"/>
        <v>2642.6519270000003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1.1931959999999999</v>
      </c>
      <c r="K78">
        <v>667.206729</v>
      </c>
      <c r="L78">
        <v>423.025102</v>
      </c>
      <c r="M78">
        <v>78.691500000000005</v>
      </c>
      <c r="N78">
        <v>114.758438</v>
      </c>
      <c r="O78">
        <v>57.667754000000002</v>
      </c>
      <c r="P78">
        <v>115.851375</v>
      </c>
      <c r="Q78">
        <v>18.856815000000001</v>
      </c>
      <c r="R78">
        <v>20.592009000000001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138.20646400000001</v>
      </c>
      <c r="Y78">
        <v>0</v>
      </c>
      <c r="Z78">
        <v>12.734033</v>
      </c>
      <c r="AA78">
        <v>40.946860000000001</v>
      </c>
      <c r="AB78">
        <v>38.384081999999999</v>
      </c>
      <c r="AC78">
        <v>28.234518000000001</v>
      </c>
      <c r="AD78">
        <v>26.626977</v>
      </c>
      <c r="AE78">
        <v>48.027614</v>
      </c>
      <c r="AF78">
        <v>8.6210909999999998</v>
      </c>
      <c r="AG78">
        <v>39.116087</v>
      </c>
      <c r="AH78">
        <v>113.621297</v>
      </c>
      <c r="AI78">
        <v>4.9468779999999999</v>
      </c>
      <c r="AJ78">
        <v>0</v>
      </c>
      <c r="AK78">
        <v>50.176322999999996</v>
      </c>
      <c r="AL78">
        <v>33.866489999999999</v>
      </c>
      <c r="AM78">
        <v>15.384713</v>
      </c>
      <c r="AN78">
        <v>0.91065499999999999</v>
      </c>
      <c r="AO78">
        <v>5.2265790000000001</v>
      </c>
      <c r="AP78">
        <v>1.7422880000000001</v>
      </c>
      <c r="AQ78">
        <v>21.666392999999999</v>
      </c>
      <c r="AR78">
        <v>48.264119999999998</v>
      </c>
      <c r="AS78">
        <v>30.988308</v>
      </c>
      <c r="AT78">
        <v>12.957165</v>
      </c>
      <c r="AU78">
        <v>0</v>
      </c>
      <c r="AV78">
        <v>0</v>
      </c>
      <c r="AW78">
        <v>0</v>
      </c>
      <c r="AX78">
        <v>3.7853530000000002</v>
      </c>
      <c r="AY78">
        <v>0</v>
      </c>
      <c r="AZ78">
        <v>0</v>
      </c>
      <c r="BA78">
        <f t="shared" si="1"/>
        <v>2713.6708240000007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1.1931959999999999</v>
      </c>
      <c r="K79">
        <v>667.206729</v>
      </c>
      <c r="L79">
        <v>423.025102</v>
      </c>
      <c r="M79">
        <v>78.691500000000005</v>
      </c>
      <c r="N79">
        <v>114.758438</v>
      </c>
      <c r="O79">
        <v>57.667754000000002</v>
      </c>
      <c r="P79">
        <v>115.851375</v>
      </c>
      <c r="Q79">
        <v>18.856815000000001</v>
      </c>
      <c r="R79">
        <v>20.592009000000001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138.20646400000001</v>
      </c>
      <c r="Y79">
        <v>0</v>
      </c>
      <c r="Z79">
        <v>19.101050000000001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39.116087</v>
      </c>
      <c r="AH79">
        <v>136.34555599999999</v>
      </c>
      <c r="AI79">
        <v>32.154707000000002</v>
      </c>
      <c r="AJ79">
        <v>0</v>
      </c>
      <c r="AK79">
        <v>50.176322999999996</v>
      </c>
      <c r="AL79">
        <v>45.155320000000003</v>
      </c>
      <c r="AM79">
        <v>15.384713</v>
      </c>
      <c r="AN79">
        <v>0.91065499999999999</v>
      </c>
      <c r="AO79">
        <v>5.2545700000000002</v>
      </c>
      <c r="AP79">
        <v>1.7422880000000001</v>
      </c>
      <c r="AQ79">
        <v>32.499589999999998</v>
      </c>
      <c r="AR79">
        <v>48.264119999999998</v>
      </c>
      <c r="AS79">
        <v>30.988308</v>
      </c>
      <c r="AT79">
        <v>14.569362999999999</v>
      </c>
      <c r="AU79">
        <v>0</v>
      </c>
      <c r="AV79">
        <v>0</v>
      </c>
      <c r="AW79">
        <v>0</v>
      </c>
      <c r="AX79">
        <v>3.7853530000000002</v>
      </c>
      <c r="AY79">
        <v>0</v>
      </c>
      <c r="AZ79">
        <v>0</v>
      </c>
      <c r="BA79">
        <f t="shared" si="1"/>
        <v>2813.8480240000004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1.1931959999999999</v>
      </c>
      <c r="K80">
        <v>667.206729</v>
      </c>
      <c r="L80">
        <v>423.025102</v>
      </c>
      <c r="M80">
        <v>78.691500000000005</v>
      </c>
      <c r="N80">
        <v>114.758438</v>
      </c>
      <c r="O80">
        <v>57.667754000000002</v>
      </c>
      <c r="P80">
        <v>115.851375</v>
      </c>
      <c r="Q80">
        <v>18.856815000000001</v>
      </c>
      <c r="R80">
        <v>20.592009000000001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138.20646400000001</v>
      </c>
      <c r="Y80">
        <v>0</v>
      </c>
      <c r="Z80">
        <v>19.101050000000001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39.116087</v>
      </c>
      <c r="AH80">
        <v>136.34555599999999</v>
      </c>
      <c r="AI80">
        <v>48.232059999999997</v>
      </c>
      <c r="AJ80">
        <v>0</v>
      </c>
      <c r="AK80">
        <v>50.176322999999996</v>
      </c>
      <c r="AL80">
        <v>45.155320000000003</v>
      </c>
      <c r="AM80">
        <v>15.384713</v>
      </c>
      <c r="AN80">
        <v>0.91065499999999999</v>
      </c>
      <c r="AO80">
        <v>5.3725310000000004</v>
      </c>
      <c r="AP80">
        <v>1.7422880000000001</v>
      </c>
      <c r="AQ80">
        <v>32.499589999999998</v>
      </c>
      <c r="AR80">
        <v>48.264119999999998</v>
      </c>
      <c r="AS80">
        <v>30.988308</v>
      </c>
      <c r="AT80">
        <v>14.569362999999999</v>
      </c>
      <c r="AU80">
        <v>0</v>
      </c>
      <c r="AV80">
        <v>0</v>
      </c>
      <c r="AW80">
        <v>0</v>
      </c>
      <c r="AX80">
        <v>3.7853530000000002</v>
      </c>
      <c r="AY80">
        <v>0</v>
      </c>
      <c r="AZ80">
        <v>0</v>
      </c>
      <c r="BA80">
        <f t="shared" si="1"/>
        <v>2830.0433379999999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1.1931959999999999</v>
      </c>
      <c r="K81">
        <v>667.206729</v>
      </c>
      <c r="L81">
        <v>423.025102</v>
      </c>
      <c r="M81">
        <v>78.691500000000005</v>
      </c>
      <c r="N81">
        <v>114.758438</v>
      </c>
      <c r="O81">
        <v>57.667754000000002</v>
      </c>
      <c r="P81">
        <v>115.851375</v>
      </c>
      <c r="Q81">
        <v>18.856815000000001</v>
      </c>
      <c r="R81">
        <v>20.592009000000001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138.20646400000001</v>
      </c>
      <c r="Y81">
        <v>0</v>
      </c>
      <c r="Z81">
        <v>19.101050000000001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39.116087</v>
      </c>
      <c r="AH81">
        <v>136.34555599999999</v>
      </c>
      <c r="AI81">
        <v>48.232059999999997</v>
      </c>
      <c r="AJ81">
        <v>0</v>
      </c>
      <c r="AK81">
        <v>50.176322999999996</v>
      </c>
      <c r="AL81">
        <v>45.155320000000003</v>
      </c>
      <c r="AM81">
        <v>15.384713</v>
      </c>
      <c r="AN81">
        <v>0.91065499999999999</v>
      </c>
      <c r="AO81">
        <v>5.6204499999999999</v>
      </c>
      <c r="AP81">
        <v>1.7422880000000001</v>
      </c>
      <c r="AQ81">
        <v>32.499589999999998</v>
      </c>
      <c r="AR81">
        <v>48.264119999999998</v>
      </c>
      <c r="AS81">
        <v>30.988308</v>
      </c>
      <c r="AT81">
        <v>14.569362999999999</v>
      </c>
      <c r="AU81">
        <v>0</v>
      </c>
      <c r="AV81">
        <v>0</v>
      </c>
      <c r="AW81">
        <v>0</v>
      </c>
      <c r="AX81">
        <v>3.7853530000000002</v>
      </c>
      <c r="AY81">
        <v>0</v>
      </c>
      <c r="AZ81">
        <v>0</v>
      </c>
      <c r="BA81">
        <f t="shared" si="1"/>
        <v>2830.2912569999999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1.1931959999999999</v>
      </c>
      <c r="K82">
        <v>667.206729</v>
      </c>
      <c r="L82">
        <v>423.025102</v>
      </c>
      <c r="M82">
        <v>78.691500000000005</v>
      </c>
      <c r="N82">
        <v>114.758438</v>
      </c>
      <c r="O82">
        <v>57.667754000000002</v>
      </c>
      <c r="P82">
        <v>115.851375</v>
      </c>
      <c r="Q82">
        <v>18.856815000000001</v>
      </c>
      <c r="R82">
        <v>20.592009000000001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138.20646400000001</v>
      </c>
      <c r="Y82">
        <v>0</v>
      </c>
      <c r="Z82">
        <v>19.101050000000001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39.116087</v>
      </c>
      <c r="AH82">
        <v>136.34555599999999</v>
      </c>
      <c r="AI82">
        <v>48.232059999999997</v>
      </c>
      <c r="AJ82">
        <v>0</v>
      </c>
      <c r="AK82">
        <v>50.176322999999996</v>
      </c>
      <c r="AL82">
        <v>45.155320000000003</v>
      </c>
      <c r="AM82">
        <v>15.384713</v>
      </c>
      <c r="AN82">
        <v>0.91065499999999999</v>
      </c>
      <c r="AO82">
        <v>5.7469799999999998</v>
      </c>
      <c r="AP82">
        <v>1.7422880000000001</v>
      </c>
      <c r="AQ82">
        <v>32.499589999999998</v>
      </c>
      <c r="AR82">
        <v>48.264119999999998</v>
      </c>
      <c r="AS82">
        <v>30.988308</v>
      </c>
      <c r="AT82">
        <v>14.569362999999999</v>
      </c>
      <c r="AU82">
        <v>0</v>
      </c>
      <c r="AV82">
        <v>0</v>
      </c>
      <c r="AW82">
        <v>0</v>
      </c>
      <c r="AX82">
        <v>3.7853530000000002</v>
      </c>
      <c r="AY82">
        <v>0</v>
      </c>
      <c r="AZ82">
        <v>0</v>
      </c>
      <c r="BA82">
        <f t="shared" si="1"/>
        <v>2830.4177869999999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1.1931959999999999</v>
      </c>
      <c r="K83">
        <v>667.206729</v>
      </c>
      <c r="L83">
        <v>423.025102</v>
      </c>
      <c r="M83">
        <v>80.634500000000003</v>
      </c>
      <c r="N83">
        <v>114.758438</v>
      </c>
      <c r="O83">
        <v>57.667754000000002</v>
      </c>
      <c r="P83">
        <v>115.851375</v>
      </c>
      <c r="Q83">
        <v>18.856815000000001</v>
      </c>
      <c r="R83">
        <v>20.592009000000001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138.20646400000001</v>
      </c>
      <c r="Y83">
        <v>0</v>
      </c>
      <c r="Z83">
        <v>19.101050000000001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39.116087</v>
      </c>
      <c r="AH83">
        <v>136.34555599999999</v>
      </c>
      <c r="AI83">
        <v>32.154707000000002</v>
      </c>
      <c r="AJ83">
        <v>0</v>
      </c>
      <c r="AK83">
        <v>50.176322999999996</v>
      </c>
      <c r="AL83">
        <v>45.155320000000003</v>
      </c>
      <c r="AM83">
        <v>15.384713</v>
      </c>
      <c r="AN83">
        <v>0.91065499999999999</v>
      </c>
      <c r="AO83">
        <v>5.8058180000000004</v>
      </c>
      <c r="AP83">
        <v>4.2312709999999996</v>
      </c>
      <c r="AQ83">
        <v>32.499589999999998</v>
      </c>
      <c r="AR83">
        <v>48.264119999999998</v>
      </c>
      <c r="AS83">
        <v>30.988308</v>
      </c>
      <c r="AT83">
        <v>14.569362999999999</v>
      </c>
      <c r="AU83">
        <v>0</v>
      </c>
      <c r="AV83">
        <v>0</v>
      </c>
      <c r="AW83">
        <v>0</v>
      </c>
      <c r="AX83">
        <v>3.7853530000000002</v>
      </c>
      <c r="AY83">
        <v>0</v>
      </c>
      <c r="AZ83">
        <v>0</v>
      </c>
      <c r="BA83">
        <f t="shared" si="1"/>
        <v>2818.8312550000005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1.1931959999999999</v>
      </c>
      <c r="K84">
        <v>667.206729</v>
      </c>
      <c r="L84">
        <v>423.025102</v>
      </c>
      <c r="M84">
        <v>80.634500000000003</v>
      </c>
      <c r="N84">
        <v>114.758438</v>
      </c>
      <c r="O84">
        <v>57.667754000000002</v>
      </c>
      <c r="P84">
        <v>115.851375</v>
      </c>
      <c r="Q84">
        <v>18.856815000000001</v>
      </c>
      <c r="R84">
        <v>20.592009000000001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138.20646400000001</v>
      </c>
      <c r="Y84">
        <v>0</v>
      </c>
      <c r="Z84">
        <v>19.101050000000001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39.116087</v>
      </c>
      <c r="AH84">
        <v>136.34555599999999</v>
      </c>
      <c r="AI84">
        <v>32.154707000000002</v>
      </c>
      <c r="AJ84">
        <v>0</v>
      </c>
      <c r="AK84">
        <v>50.176322999999996</v>
      </c>
      <c r="AL84">
        <v>45.155320000000003</v>
      </c>
      <c r="AM84">
        <v>15.384713</v>
      </c>
      <c r="AN84">
        <v>0.91065499999999999</v>
      </c>
      <c r="AO84">
        <v>6.3322180000000001</v>
      </c>
      <c r="AP84">
        <v>4.2312709999999996</v>
      </c>
      <c r="AQ84">
        <v>32.499589999999998</v>
      </c>
      <c r="AR84">
        <v>48.264119999999998</v>
      </c>
      <c r="AS84">
        <v>30.988308</v>
      </c>
      <c r="AT84">
        <v>14.569362999999999</v>
      </c>
      <c r="AU84">
        <v>0</v>
      </c>
      <c r="AV84">
        <v>0</v>
      </c>
      <c r="AW84">
        <v>0</v>
      </c>
      <c r="AX84">
        <v>3.7853530000000002</v>
      </c>
      <c r="AY84">
        <v>0</v>
      </c>
      <c r="AZ84">
        <v>0</v>
      </c>
      <c r="BA84">
        <f t="shared" si="1"/>
        <v>2819.3576550000007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1.1931959999999999</v>
      </c>
      <c r="K85">
        <v>667.206729</v>
      </c>
      <c r="L85">
        <v>423.025102</v>
      </c>
      <c r="M85">
        <v>80.634500000000003</v>
      </c>
      <c r="N85">
        <v>114.758438</v>
      </c>
      <c r="O85">
        <v>57.667754000000002</v>
      </c>
      <c r="P85">
        <v>122.008256</v>
      </c>
      <c r="Q85">
        <v>18.856815000000001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138.20646400000001</v>
      </c>
      <c r="Y85">
        <v>0</v>
      </c>
      <c r="Z85">
        <v>19.101050000000001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39.116087</v>
      </c>
      <c r="AH85">
        <v>136.34555599999999</v>
      </c>
      <c r="AI85">
        <v>4.9468779999999999</v>
      </c>
      <c r="AJ85">
        <v>0</v>
      </c>
      <c r="AK85">
        <v>50.176322999999996</v>
      </c>
      <c r="AL85">
        <v>45.155320000000003</v>
      </c>
      <c r="AM85">
        <v>15.384713</v>
      </c>
      <c r="AN85">
        <v>0.91065499999999999</v>
      </c>
      <c r="AO85">
        <v>6.441325</v>
      </c>
      <c r="AP85">
        <v>3.6090249999999999</v>
      </c>
      <c r="AQ85">
        <v>32.499589999999998</v>
      </c>
      <c r="AR85">
        <v>48.264119999999998</v>
      </c>
      <c r="AS85">
        <v>30.988308</v>
      </c>
      <c r="AT85">
        <v>14.17005</v>
      </c>
      <c r="AU85">
        <v>0</v>
      </c>
      <c r="AV85">
        <v>0</v>
      </c>
      <c r="AW85">
        <v>0</v>
      </c>
      <c r="AX85">
        <v>3.7853530000000002</v>
      </c>
      <c r="AY85">
        <v>0</v>
      </c>
      <c r="AZ85">
        <v>0</v>
      </c>
      <c r="BA85">
        <f t="shared" si="1"/>
        <v>2797.3942550000006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1.1931959999999999</v>
      </c>
      <c r="K86">
        <v>667.206729</v>
      </c>
      <c r="L86">
        <v>423.025102</v>
      </c>
      <c r="M86">
        <v>80.634500000000003</v>
      </c>
      <c r="N86">
        <v>114.758438</v>
      </c>
      <c r="O86">
        <v>57.667754000000002</v>
      </c>
      <c r="P86">
        <v>122.008256</v>
      </c>
      <c r="Q86">
        <v>18.856815000000001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138.20646400000001</v>
      </c>
      <c r="Y86">
        <v>0</v>
      </c>
      <c r="Z86">
        <v>19.101050000000001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48.027614</v>
      </c>
      <c r="AF86">
        <v>28.736969999999999</v>
      </c>
      <c r="AG86">
        <v>39.116087</v>
      </c>
      <c r="AH86">
        <v>136.34555599999999</v>
      </c>
      <c r="AI86">
        <v>2.4734389999999999</v>
      </c>
      <c r="AJ86">
        <v>0</v>
      </c>
      <c r="AK86">
        <v>50.176322999999996</v>
      </c>
      <c r="AL86">
        <v>45.155320000000003</v>
      </c>
      <c r="AM86">
        <v>15.384713</v>
      </c>
      <c r="AN86">
        <v>0.91065499999999999</v>
      </c>
      <c r="AO86">
        <v>6.6669650000000003</v>
      </c>
      <c r="AP86">
        <v>3.6090249999999999</v>
      </c>
      <c r="AQ86">
        <v>32.499589999999998</v>
      </c>
      <c r="AR86">
        <v>48.264119999999998</v>
      </c>
      <c r="AS86">
        <v>30.988308</v>
      </c>
      <c r="AT86">
        <v>14.569362999999999</v>
      </c>
      <c r="AU86">
        <v>0</v>
      </c>
      <c r="AV86">
        <v>0</v>
      </c>
      <c r="AW86">
        <v>0</v>
      </c>
      <c r="AX86">
        <v>3.7853530000000002</v>
      </c>
      <c r="AY86">
        <v>0</v>
      </c>
      <c r="AZ86">
        <v>0</v>
      </c>
      <c r="BA86">
        <f t="shared" si="1"/>
        <v>2795.5457690000003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1.1931959999999999</v>
      </c>
      <c r="K87">
        <v>667.206729</v>
      </c>
      <c r="L87">
        <v>423.025102</v>
      </c>
      <c r="M87">
        <v>80.634500000000003</v>
      </c>
      <c r="N87">
        <v>114.758438</v>
      </c>
      <c r="O87">
        <v>57.667754000000002</v>
      </c>
      <c r="P87">
        <v>122.008256</v>
      </c>
      <c r="Q87">
        <v>18.856815000000001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45.076706000000001</v>
      </c>
      <c r="X87">
        <v>138.20646400000001</v>
      </c>
      <c r="Y87">
        <v>0</v>
      </c>
      <c r="Z87">
        <v>12.734033</v>
      </c>
      <c r="AA87">
        <v>40.946860000000001</v>
      </c>
      <c r="AB87">
        <v>38.384081999999999</v>
      </c>
      <c r="AC87">
        <v>28.234518000000001</v>
      </c>
      <c r="AD87">
        <v>26.626977</v>
      </c>
      <c r="AE87">
        <v>31.908722999999998</v>
      </c>
      <c r="AF87">
        <v>18.200081000000001</v>
      </c>
      <c r="AG87">
        <v>39.116087</v>
      </c>
      <c r="AH87">
        <v>113.621297</v>
      </c>
      <c r="AI87">
        <v>0</v>
      </c>
      <c r="AJ87">
        <v>0</v>
      </c>
      <c r="AK87">
        <v>50.176322999999996</v>
      </c>
      <c r="AL87">
        <v>33.866489999999999</v>
      </c>
      <c r="AM87">
        <v>15.384713</v>
      </c>
      <c r="AN87">
        <v>0.91065499999999999</v>
      </c>
      <c r="AO87">
        <v>6.7912109999999997</v>
      </c>
      <c r="AP87">
        <v>3.6090249999999999</v>
      </c>
      <c r="AQ87">
        <v>32.499589999999998</v>
      </c>
      <c r="AR87">
        <v>48.264119999999998</v>
      </c>
      <c r="AS87">
        <v>30.988308</v>
      </c>
      <c r="AT87">
        <v>14.569362999999999</v>
      </c>
      <c r="AU87">
        <v>0</v>
      </c>
      <c r="AV87">
        <v>0</v>
      </c>
      <c r="AW87">
        <v>0</v>
      </c>
      <c r="AX87">
        <v>3.7853530000000002</v>
      </c>
      <c r="AY87">
        <v>0</v>
      </c>
      <c r="AZ87">
        <v>0</v>
      </c>
      <c r="BA87">
        <f t="shared" si="1"/>
        <v>2726.1606900000011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1.1931959999999999</v>
      </c>
      <c r="K88">
        <v>667.206729</v>
      </c>
      <c r="L88">
        <v>423.025102</v>
      </c>
      <c r="M88">
        <v>80.634500000000003</v>
      </c>
      <c r="N88">
        <v>114.758438</v>
      </c>
      <c r="O88">
        <v>57.667754000000002</v>
      </c>
      <c r="P88">
        <v>122.008256</v>
      </c>
      <c r="Q88">
        <v>18.856815000000001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45.076706000000001</v>
      </c>
      <c r="X88">
        <v>138.20646400000001</v>
      </c>
      <c r="Y88">
        <v>0</v>
      </c>
      <c r="Z88">
        <v>12.734033</v>
      </c>
      <c r="AA88">
        <v>40.946860000000001</v>
      </c>
      <c r="AB88">
        <v>38.384081999999999</v>
      </c>
      <c r="AC88">
        <v>28.234518000000001</v>
      </c>
      <c r="AD88">
        <v>26.626977</v>
      </c>
      <c r="AE88">
        <v>31.908722999999998</v>
      </c>
      <c r="AF88">
        <v>18.200081000000001</v>
      </c>
      <c r="AG88">
        <v>39.116087</v>
      </c>
      <c r="AH88">
        <v>113.621297</v>
      </c>
      <c r="AI88">
        <v>0</v>
      </c>
      <c r="AJ88">
        <v>0</v>
      </c>
      <c r="AK88">
        <v>50.176322999999996</v>
      </c>
      <c r="AL88">
        <v>33.866489999999999</v>
      </c>
      <c r="AM88">
        <v>15.384713</v>
      </c>
      <c r="AN88">
        <v>0.91065499999999999</v>
      </c>
      <c r="AO88">
        <v>6.8606160000000003</v>
      </c>
      <c r="AP88">
        <v>3.6090249999999999</v>
      </c>
      <c r="AQ88">
        <v>32.499589999999998</v>
      </c>
      <c r="AR88">
        <v>48.264119999999998</v>
      </c>
      <c r="AS88">
        <v>30.988308</v>
      </c>
      <c r="AT88">
        <v>14.569362999999999</v>
      </c>
      <c r="AU88">
        <v>0</v>
      </c>
      <c r="AV88">
        <v>0</v>
      </c>
      <c r="AW88">
        <v>0</v>
      </c>
      <c r="AX88">
        <v>3.7853530000000002</v>
      </c>
      <c r="AY88">
        <v>0</v>
      </c>
      <c r="AZ88">
        <v>0</v>
      </c>
      <c r="BA88">
        <f t="shared" si="1"/>
        <v>2726.2300950000008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1.1931959999999999</v>
      </c>
      <c r="K89">
        <v>667.206729</v>
      </c>
      <c r="L89">
        <v>423.025102</v>
      </c>
      <c r="M89">
        <v>80.634500000000003</v>
      </c>
      <c r="N89">
        <v>114.758438</v>
      </c>
      <c r="O89">
        <v>57.667754000000002</v>
      </c>
      <c r="P89">
        <v>122.008256</v>
      </c>
      <c r="Q89">
        <v>18.856815000000001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138.20646400000001</v>
      </c>
      <c r="Y89">
        <v>0</v>
      </c>
      <c r="Z89">
        <v>12.734033</v>
      </c>
      <c r="AA89">
        <v>40.946860000000001</v>
      </c>
      <c r="AB89">
        <v>38.384081999999999</v>
      </c>
      <c r="AC89">
        <v>28.234518000000001</v>
      </c>
      <c r="AD89">
        <v>26.626977</v>
      </c>
      <c r="AE89">
        <v>31.908722999999998</v>
      </c>
      <c r="AF89">
        <v>18.200081000000001</v>
      </c>
      <c r="AG89">
        <v>39.116087</v>
      </c>
      <c r="AH89">
        <v>113.621297</v>
      </c>
      <c r="AI89">
        <v>0</v>
      </c>
      <c r="AJ89">
        <v>0</v>
      </c>
      <c r="AK89">
        <v>50.176322999999996</v>
      </c>
      <c r="AL89">
        <v>33.866489999999999</v>
      </c>
      <c r="AM89">
        <v>15.384713</v>
      </c>
      <c r="AN89">
        <v>0.91065499999999999</v>
      </c>
      <c r="AO89">
        <v>6.9365920000000001</v>
      </c>
      <c r="AP89">
        <v>1.7422880000000001</v>
      </c>
      <c r="AQ89">
        <v>32.499589999999998</v>
      </c>
      <c r="AR89">
        <v>48.264119999999998</v>
      </c>
      <c r="AS89">
        <v>30.988308</v>
      </c>
      <c r="AT89">
        <v>14.569362999999999</v>
      </c>
      <c r="AU89">
        <v>0</v>
      </c>
      <c r="AV89">
        <v>0</v>
      </c>
      <c r="AW89">
        <v>0</v>
      </c>
      <c r="AX89">
        <v>3.7853530000000002</v>
      </c>
      <c r="AY89">
        <v>0</v>
      </c>
      <c r="AZ89">
        <v>0</v>
      </c>
      <c r="BA89">
        <f t="shared" si="1"/>
        <v>2724.4393340000006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1.1931959999999999</v>
      </c>
      <c r="K90">
        <v>667.206729</v>
      </c>
      <c r="L90">
        <v>423.025102</v>
      </c>
      <c r="M90">
        <v>80.634500000000003</v>
      </c>
      <c r="N90">
        <v>114.758438</v>
      </c>
      <c r="O90">
        <v>57.667754000000002</v>
      </c>
      <c r="P90">
        <v>122.008256</v>
      </c>
      <c r="Q90">
        <v>18.856815000000001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138.20646400000001</v>
      </c>
      <c r="Y90">
        <v>0</v>
      </c>
      <c r="Z90">
        <v>12.734033</v>
      </c>
      <c r="AA90">
        <v>40.946860000000001</v>
      </c>
      <c r="AB90">
        <v>38.384081999999999</v>
      </c>
      <c r="AC90">
        <v>28.234518000000001</v>
      </c>
      <c r="AD90">
        <v>26.626977</v>
      </c>
      <c r="AE90">
        <v>31.908722999999998</v>
      </c>
      <c r="AF90">
        <v>18.200081000000001</v>
      </c>
      <c r="AG90">
        <v>39.116087</v>
      </c>
      <c r="AH90">
        <v>113.621297</v>
      </c>
      <c r="AI90">
        <v>0</v>
      </c>
      <c r="AJ90">
        <v>0</v>
      </c>
      <c r="AK90">
        <v>50.176322999999996</v>
      </c>
      <c r="AL90">
        <v>33.866489999999999</v>
      </c>
      <c r="AM90">
        <v>15.384713</v>
      </c>
      <c r="AN90">
        <v>0.91065499999999999</v>
      </c>
      <c r="AO90">
        <v>7.1673730000000004</v>
      </c>
      <c r="AP90">
        <v>1.7422880000000001</v>
      </c>
      <c r="AQ90">
        <v>32.499589999999998</v>
      </c>
      <c r="AR90">
        <v>48.264119999999998</v>
      </c>
      <c r="AS90">
        <v>30.988308</v>
      </c>
      <c r="AT90">
        <v>14.569362999999999</v>
      </c>
      <c r="AU90">
        <v>0</v>
      </c>
      <c r="AV90">
        <v>0</v>
      </c>
      <c r="AW90">
        <v>0</v>
      </c>
      <c r="AX90">
        <v>3.7853530000000002</v>
      </c>
      <c r="AY90">
        <v>0</v>
      </c>
      <c r="AZ90">
        <v>0</v>
      </c>
      <c r="BA90">
        <f t="shared" si="1"/>
        <v>2724.6701150000008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1.1931959999999999</v>
      </c>
      <c r="K91">
        <v>667.206729</v>
      </c>
      <c r="L91">
        <v>423.025102</v>
      </c>
      <c r="M91">
        <v>83.549000000000007</v>
      </c>
      <c r="N91">
        <v>114.758438</v>
      </c>
      <c r="O91">
        <v>57.667754000000002</v>
      </c>
      <c r="P91">
        <v>122.008256</v>
      </c>
      <c r="Q91">
        <v>18.856815000000001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138.20646400000001</v>
      </c>
      <c r="Y91">
        <v>0</v>
      </c>
      <c r="Z91">
        <v>19.101050000000001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39.116087</v>
      </c>
      <c r="AH91">
        <v>136.34555599999999</v>
      </c>
      <c r="AI91">
        <v>0</v>
      </c>
      <c r="AJ91">
        <v>0</v>
      </c>
      <c r="AK91">
        <v>50.176322999999996</v>
      </c>
      <c r="AL91">
        <v>33.866489999999999</v>
      </c>
      <c r="AM91">
        <v>15.384713</v>
      </c>
      <c r="AN91">
        <v>0.91065499999999999</v>
      </c>
      <c r="AO91">
        <v>7.1605179999999997</v>
      </c>
      <c r="AP91">
        <v>1.7422880000000001</v>
      </c>
      <c r="AQ91">
        <v>32.499589999999998</v>
      </c>
      <c r="AR91">
        <v>48.264119999999998</v>
      </c>
      <c r="AS91">
        <v>30.988308</v>
      </c>
      <c r="AT91">
        <v>14.569362999999999</v>
      </c>
      <c r="AU91">
        <v>0</v>
      </c>
      <c r="AV91">
        <v>0</v>
      </c>
      <c r="AW91">
        <v>0</v>
      </c>
      <c r="AX91">
        <v>3.7853530000000002</v>
      </c>
      <c r="AY91">
        <v>0</v>
      </c>
      <c r="AZ91">
        <v>0</v>
      </c>
      <c r="BA91">
        <f t="shared" si="1"/>
        <v>2783.3248160000003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1.1931959999999999</v>
      </c>
      <c r="K92">
        <v>667.206729</v>
      </c>
      <c r="L92">
        <v>423.025102</v>
      </c>
      <c r="M92">
        <v>83.549000000000007</v>
      </c>
      <c r="N92">
        <v>114.758438</v>
      </c>
      <c r="O92">
        <v>57.667754000000002</v>
      </c>
      <c r="P92">
        <v>122.008256</v>
      </c>
      <c r="Q92">
        <v>18.856815000000001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138.20646400000001</v>
      </c>
      <c r="Y92">
        <v>0</v>
      </c>
      <c r="Z92">
        <v>19.101050000000001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39.116087</v>
      </c>
      <c r="AH92">
        <v>136.34555599999999</v>
      </c>
      <c r="AI92">
        <v>0</v>
      </c>
      <c r="AJ92">
        <v>0</v>
      </c>
      <c r="AK92">
        <v>50.176322999999996</v>
      </c>
      <c r="AL92">
        <v>33.866489999999999</v>
      </c>
      <c r="AM92">
        <v>15.384713</v>
      </c>
      <c r="AN92">
        <v>0.91065499999999999</v>
      </c>
      <c r="AO92">
        <v>7.2833360000000003</v>
      </c>
      <c r="AP92">
        <v>1.7422880000000001</v>
      </c>
      <c r="AQ92">
        <v>32.499589999999998</v>
      </c>
      <c r="AR92">
        <v>48.264119999999998</v>
      </c>
      <c r="AS92">
        <v>30.988308</v>
      </c>
      <c r="AT92">
        <v>14.569362999999999</v>
      </c>
      <c r="AU92">
        <v>0</v>
      </c>
      <c r="AV92">
        <v>0</v>
      </c>
      <c r="AW92">
        <v>0</v>
      </c>
      <c r="AX92">
        <v>3.7853530000000002</v>
      </c>
      <c r="AY92">
        <v>0</v>
      </c>
      <c r="AZ92">
        <v>0</v>
      </c>
      <c r="BA92">
        <f t="shared" si="1"/>
        <v>2783.4476340000001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1.064764</v>
      </c>
      <c r="K93">
        <v>667.206729</v>
      </c>
      <c r="L93">
        <v>423.025102</v>
      </c>
      <c r="M93">
        <v>83.549000000000007</v>
      </c>
      <c r="N93">
        <v>114.758438</v>
      </c>
      <c r="O93">
        <v>57.667754000000002</v>
      </c>
      <c r="P93">
        <v>122.008256</v>
      </c>
      <c r="Q93">
        <v>18.856815000000001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138.20646400000001</v>
      </c>
      <c r="Y93">
        <v>0</v>
      </c>
      <c r="Z93">
        <v>19.101050000000001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39.116087</v>
      </c>
      <c r="AH93">
        <v>136.34555599999999</v>
      </c>
      <c r="AI93">
        <v>0</v>
      </c>
      <c r="AJ93">
        <v>0</v>
      </c>
      <c r="AK93">
        <v>50.176322999999996</v>
      </c>
      <c r="AL93">
        <v>33.866489999999999</v>
      </c>
      <c r="AM93">
        <v>15.384713</v>
      </c>
      <c r="AN93">
        <v>0.91065499999999999</v>
      </c>
      <c r="AO93">
        <v>7.3698790000000001</v>
      </c>
      <c r="AP93">
        <v>1.7422880000000001</v>
      </c>
      <c r="AQ93">
        <v>32.499589999999998</v>
      </c>
      <c r="AR93">
        <v>48.264119999999998</v>
      </c>
      <c r="AS93">
        <v>30.988308</v>
      </c>
      <c r="AT93">
        <v>14.569362999999999</v>
      </c>
      <c r="AU93">
        <v>0</v>
      </c>
      <c r="AV93">
        <v>0</v>
      </c>
      <c r="AW93">
        <v>0</v>
      </c>
      <c r="AX93">
        <v>3.7853530000000002</v>
      </c>
      <c r="AY93">
        <v>0</v>
      </c>
      <c r="AZ93">
        <v>0</v>
      </c>
      <c r="BA93">
        <f t="shared" si="1"/>
        <v>2783.4057450000005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1.064764</v>
      </c>
      <c r="K94">
        <v>667.206729</v>
      </c>
      <c r="L94">
        <v>423.025102</v>
      </c>
      <c r="M94">
        <v>83.549000000000007</v>
      </c>
      <c r="N94">
        <v>114.758438</v>
      </c>
      <c r="O94">
        <v>57.667754000000002</v>
      </c>
      <c r="P94">
        <v>122.008256</v>
      </c>
      <c r="Q94">
        <v>18.856815000000001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138.20646400000001</v>
      </c>
      <c r="Y94">
        <v>0</v>
      </c>
      <c r="Z94">
        <v>19.101050000000001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48.027614</v>
      </c>
      <c r="AF94">
        <v>28.736969999999999</v>
      </c>
      <c r="AG94">
        <v>39.116087</v>
      </c>
      <c r="AH94">
        <v>136.34555599999999</v>
      </c>
      <c r="AI94">
        <v>0</v>
      </c>
      <c r="AJ94">
        <v>0</v>
      </c>
      <c r="AK94">
        <v>50.176322999999996</v>
      </c>
      <c r="AL94">
        <v>33.866489999999999</v>
      </c>
      <c r="AM94">
        <v>15.384713</v>
      </c>
      <c r="AN94">
        <v>0.91065499999999999</v>
      </c>
      <c r="AO94">
        <v>7.4689889999999997</v>
      </c>
      <c r="AP94">
        <v>1.7422880000000001</v>
      </c>
      <c r="AQ94">
        <v>32.499589999999998</v>
      </c>
      <c r="AR94">
        <v>48.264119999999998</v>
      </c>
      <c r="AS94">
        <v>30.988308</v>
      </c>
      <c r="AT94">
        <v>14.569362999999999</v>
      </c>
      <c r="AU94">
        <v>0</v>
      </c>
      <c r="AV94">
        <v>0</v>
      </c>
      <c r="AW94">
        <v>0</v>
      </c>
      <c r="AX94">
        <v>3.7853530000000002</v>
      </c>
      <c r="AY94">
        <v>0</v>
      </c>
      <c r="AZ94">
        <v>0</v>
      </c>
      <c r="BA94">
        <f t="shared" si="1"/>
        <v>2783.5048550000006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1.064764</v>
      </c>
      <c r="K95">
        <v>667.206729</v>
      </c>
      <c r="L95">
        <v>423.025102</v>
      </c>
      <c r="M95">
        <v>83.549000000000007</v>
      </c>
      <c r="N95">
        <v>114.758438</v>
      </c>
      <c r="O95">
        <v>57.667754000000002</v>
      </c>
      <c r="P95">
        <v>122.008256</v>
      </c>
      <c r="Q95">
        <v>18.856815000000001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138.20646400000001</v>
      </c>
      <c r="Y95">
        <v>0</v>
      </c>
      <c r="Z95">
        <v>12.734033</v>
      </c>
      <c r="AA95">
        <v>40.946860000000001</v>
      </c>
      <c r="AB95">
        <v>38.384081999999999</v>
      </c>
      <c r="AC95">
        <v>28.234518000000001</v>
      </c>
      <c r="AD95">
        <v>26.626977</v>
      </c>
      <c r="AE95">
        <v>39.885903999999996</v>
      </c>
      <c r="AF95">
        <v>8.6210909999999998</v>
      </c>
      <c r="AG95">
        <v>39.116087</v>
      </c>
      <c r="AH95">
        <v>113.621297</v>
      </c>
      <c r="AI95">
        <v>0</v>
      </c>
      <c r="AJ95">
        <v>0</v>
      </c>
      <c r="AK95">
        <v>50.176322999999996</v>
      </c>
      <c r="AL95">
        <v>33.866489999999999</v>
      </c>
      <c r="AM95">
        <v>15.384713</v>
      </c>
      <c r="AN95">
        <v>0.91065499999999999</v>
      </c>
      <c r="AO95">
        <v>7.4747019999999997</v>
      </c>
      <c r="AP95">
        <v>1.7422880000000001</v>
      </c>
      <c r="AQ95">
        <v>32.499589999999998</v>
      </c>
      <c r="AR95">
        <v>48.264119999999998</v>
      </c>
      <c r="AS95">
        <v>30.988308</v>
      </c>
      <c r="AT95">
        <v>14.569362999999999</v>
      </c>
      <c r="AU95">
        <v>0</v>
      </c>
      <c r="AV95">
        <v>0</v>
      </c>
      <c r="AW95">
        <v>0</v>
      </c>
      <c r="AX95">
        <v>15.97146</v>
      </c>
      <c r="AY95">
        <v>0</v>
      </c>
      <c r="AZ95">
        <v>0</v>
      </c>
      <c r="BA95">
        <f t="shared" si="1"/>
        <v>2738.3478100000007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1.064764</v>
      </c>
      <c r="K96">
        <v>667.206729</v>
      </c>
      <c r="L96">
        <v>423.025102</v>
      </c>
      <c r="M96">
        <v>83.549000000000007</v>
      </c>
      <c r="N96">
        <v>114.758438</v>
      </c>
      <c r="O96">
        <v>57.667754000000002</v>
      </c>
      <c r="P96">
        <v>122.008256</v>
      </c>
      <c r="Q96">
        <v>18.856815000000001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138.20646400000001</v>
      </c>
      <c r="Y96">
        <v>0</v>
      </c>
      <c r="Z96">
        <v>12.734033</v>
      </c>
      <c r="AA96">
        <v>40.946860000000001</v>
      </c>
      <c r="AB96">
        <v>38.384081999999999</v>
      </c>
      <c r="AC96">
        <v>28.234518000000001</v>
      </c>
      <c r="AD96">
        <v>26.626977</v>
      </c>
      <c r="AE96">
        <v>39.885903999999996</v>
      </c>
      <c r="AF96">
        <v>8.6210909999999998</v>
      </c>
      <c r="AG96">
        <v>39.116087</v>
      </c>
      <c r="AH96">
        <v>101.01715299999999</v>
      </c>
      <c r="AI96">
        <v>0</v>
      </c>
      <c r="AJ96">
        <v>0</v>
      </c>
      <c r="AK96">
        <v>50.176322999999996</v>
      </c>
      <c r="AL96">
        <v>33.866489999999999</v>
      </c>
      <c r="AM96">
        <v>15.384713</v>
      </c>
      <c r="AN96">
        <v>0.91065499999999999</v>
      </c>
      <c r="AO96">
        <v>7.4664190000000001</v>
      </c>
      <c r="AP96">
        <v>1.7422880000000001</v>
      </c>
      <c r="AQ96">
        <v>32.499589999999998</v>
      </c>
      <c r="AR96">
        <v>48.264119999999998</v>
      </c>
      <c r="AS96">
        <v>30.988308</v>
      </c>
      <c r="AT96">
        <v>14.569362999999999</v>
      </c>
      <c r="AU96">
        <v>0</v>
      </c>
      <c r="AV96">
        <v>0</v>
      </c>
      <c r="AW96">
        <v>0</v>
      </c>
      <c r="AX96">
        <v>15.97146</v>
      </c>
      <c r="AY96">
        <v>0</v>
      </c>
      <c r="AZ96">
        <v>0</v>
      </c>
      <c r="BA96">
        <f t="shared" si="1"/>
        <v>2725.7353830000002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1.064764</v>
      </c>
      <c r="K97">
        <v>667.206729</v>
      </c>
      <c r="L97">
        <v>423.025102</v>
      </c>
      <c r="M97">
        <v>83.549000000000007</v>
      </c>
      <c r="N97">
        <v>114.758438</v>
      </c>
      <c r="O97">
        <v>57.667754000000002</v>
      </c>
      <c r="P97">
        <v>122.008256</v>
      </c>
      <c r="Q97">
        <v>18.856815000000001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138.20646400000001</v>
      </c>
      <c r="Y97">
        <v>0</v>
      </c>
      <c r="Z97">
        <v>12.734033</v>
      </c>
      <c r="AA97">
        <v>40.946860000000001</v>
      </c>
      <c r="AB97">
        <v>38.384081999999999</v>
      </c>
      <c r="AC97">
        <v>28.234518000000001</v>
      </c>
      <c r="AD97">
        <v>26.626977</v>
      </c>
      <c r="AE97">
        <v>39.885903999999996</v>
      </c>
      <c r="AF97">
        <v>8.6210909999999998</v>
      </c>
      <c r="AG97">
        <v>39.116087</v>
      </c>
      <c r="AH97">
        <v>90.897036999999997</v>
      </c>
      <c r="AI97">
        <v>0</v>
      </c>
      <c r="AJ97">
        <v>0</v>
      </c>
      <c r="AK97">
        <v>50.176322999999996</v>
      </c>
      <c r="AL97">
        <v>33.866489999999999</v>
      </c>
      <c r="AM97">
        <v>15.384713</v>
      </c>
      <c r="AN97">
        <v>0.91065499999999999</v>
      </c>
      <c r="AO97">
        <v>7.5084049999999998</v>
      </c>
      <c r="AP97">
        <v>1.7422880000000001</v>
      </c>
      <c r="AQ97">
        <v>32.499589999999998</v>
      </c>
      <c r="AR97">
        <v>48.264119999999998</v>
      </c>
      <c r="AS97">
        <v>30.988308</v>
      </c>
      <c r="AT97">
        <v>14.569362999999999</v>
      </c>
      <c r="AU97">
        <v>0</v>
      </c>
      <c r="AV97">
        <v>0</v>
      </c>
      <c r="AW97">
        <v>0</v>
      </c>
      <c r="AX97">
        <v>15.97146</v>
      </c>
      <c r="AY97">
        <v>0</v>
      </c>
      <c r="AZ97">
        <v>0</v>
      </c>
      <c r="BA97">
        <f t="shared" si="1"/>
        <v>2715.6572530000008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1.064764</v>
      </c>
      <c r="K98">
        <v>667.206729</v>
      </c>
      <c r="L98">
        <v>423.025102</v>
      </c>
      <c r="M98">
        <v>83.549000000000007</v>
      </c>
      <c r="N98">
        <v>114.758438</v>
      </c>
      <c r="O98">
        <v>57.667754000000002</v>
      </c>
      <c r="P98">
        <v>122.008256</v>
      </c>
      <c r="Q98">
        <v>18.856815000000001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138.20646400000001</v>
      </c>
      <c r="Y98">
        <v>0</v>
      </c>
      <c r="Z98">
        <v>12.734033</v>
      </c>
      <c r="AA98">
        <v>40.946860000000001</v>
      </c>
      <c r="AB98">
        <v>38.384081999999999</v>
      </c>
      <c r="AC98">
        <v>28.234518000000001</v>
      </c>
      <c r="AD98">
        <v>26.626977</v>
      </c>
      <c r="AE98">
        <v>39.885903999999996</v>
      </c>
      <c r="AF98">
        <v>8.6210909999999998</v>
      </c>
      <c r="AG98">
        <v>39.116087</v>
      </c>
      <c r="AH98">
        <v>68.172777999999994</v>
      </c>
      <c r="AI98">
        <v>0</v>
      </c>
      <c r="AJ98">
        <v>0</v>
      </c>
      <c r="AK98">
        <v>50.176322999999996</v>
      </c>
      <c r="AL98">
        <v>33.866489999999999</v>
      </c>
      <c r="AM98">
        <v>15.384713</v>
      </c>
      <c r="AN98">
        <v>0.91065499999999999</v>
      </c>
      <c r="AO98">
        <v>7.5109750000000002</v>
      </c>
      <c r="AP98">
        <v>1.7422880000000001</v>
      </c>
      <c r="AQ98">
        <v>32.499589999999998</v>
      </c>
      <c r="AR98">
        <v>48.264119999999998</v>
      </c>
      <c r="AS98">
        <v>30.988308</v>
      </c>
      <c r="AT98">
        <v>14.569362999999999</v>
      </c>
      <c r="AU98">
        <v>0</v>
      </c>
      <c r="AV98">
        <v>0</v>
      </c>
      <c r="AW98">
        <v>0</v>
      </c>
      <c r="AX98">
        <v>15.97146</v>
      </c>
      <c r="AY98">
        <v>0</v>
      </c>
      <c r="AZ98">
        <v>0</v>
      </c>
      <c r="BA98">
        <f t="shared" si="1"/>
        <v>2692.9355640000008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3.1651470000000001E-3</v>
      </c>
      <c r="G99">
        <f t="shared" si="2"/>
        <v>2.4569235000000009E-2</v>
      </c>
      <c r="H99">
        <f t="shared" si="2"/>
        <v>0</v>
      </c>
      <c r="I99">
        <f t="shared" si="2"/>
        <v>0</v>
      </c>
      <c r="J99">
        <f t="shared" si="2"/>
        <v>2.3188340999999998E-2</v>
      </c>
      <c r="K99">
        <f t="shared" si="2"/>
        <v>14.535394708249989</v>
      </c>
      <c r="L99">
        <f t="shared" si="2"/>
        <v>9.9339092322499898</v>
      </c>
      <c r="M99">
        <f t="shared" si="2"/>
        <v>1.9031685000000012</v>
      </c>
      <c r="N99">
        <f t="shared" si="2"/>
        <v>2.7542025120000027</v>
      </c>
      <c r="O99">
        <f t="shared" si="2"/>
        <v>1.3840260960000013</v>
      </c>
      <c r="P99">
        <f t="shared" si="2"/>
        <v>2.7950601459999995</v>
      </c>
      <c r="Q99">
        <f t="shared" si="2"/>
        <v>0.46370666250000048</v>
      </c>
      <c r="R99">
        <f t="shared" si="2"/>
        <v>0.49420821599999937</v>
      </c>
      <c r="S99">
        <f t="shared" si="2"/>
        <v>0.61531156800000031</v>
      </c>
      <c r="T99">
        <f t="shared" si="2"/>
        <v>0</v>
      </c>
      <c r="U99">
        <f t="shared" si="2"/>
        <v>9.7640413200000058</v>
      </c>
      <c r="V99">
        <f t="shared" si="2"/>
        <v>0.33225300000000046</v>
      </c>
      <c r="W99">
        <f t="shared" si="2"/>
        <v>1.0818409439999985</v>
      </c>
      <c r="X99">
        <f t="shared" si="2"/>
        <v>2.4125780160000003</v>
      </c>
      <c r="Y99">
        <f t="shared" si="2"/>
        <v>0</v>
      </c>
      <c r="Z99">
        <f t="shared" si="2"/>
        <v>0.30723713499999966</v>
      </c>
      <c r="AA99">
        <f t="shared" si="2"/>
        <v>0.51421418200000002</v>
      </c>
      <c r="AB99">
        <f t="shared" si="2"/>
        <v>0.58971495249999983</v>
      </c>
      <c r="AC99">
        <f t="shared" si="2"/>
        <v>0.43023712699999989</v>
      </c>
      <c r="AD99">
        <f t="shared" si="2"/>
        <v>0.40795177199999966</v>
      </c>
      <c r="AE99">
        <f t="shared" si="2"/>
        <v>0.88139745774999922</v>
      </c>
      <c r="AF99">
        <f t="shared" si="2"/>
        <v>0.27683281099999985</v>
      </c>
      <c r="AG99">
        <f t="shared" si="2"/>
        <v>0.93878608799999941</v>
      </c>
      <c r="AH99">
        <f t="shared" si="2"/>
        <v>1.5681578965000005</v>
      </c>
      <c r="AI99">
        <f t="shared" si="2"/>
        <v>0.14345946074999999</v>
      </c>
      <c r="AJ99">
        <f t="shared" si="2"/>
        <v>0</v>
      </c>
      <c r="AK99">
        <f t="shared" si="2"/>
        <v>1.2042317519999999</v>
      </c>
      <c r="AL99">
        <f t="shared" si="2"/>
        <v>1.0707455254999987</v>
      </c>
      <c r="AM99">
        <f t="shared" si="2"/>
        <v>0.29785218649999995</v>
      </c>
      <c r="AN99">
        <f t="shared" si="2"/>
        <v>2.1846427500000015E-2</v>
      </c>
      <c r="AO99">
        <f t="shared" si="2"/>
        <v>0.15211931649999996</v>
      </c>
      <c r="AP99">
        <f t="shared" si="2"/>
        <v>7.1682708749999949E-2</v>
      </c>
      <c r="AQ99">
        <f t="shared" si="2"/>
        <v>0.39782925349999948</v>
      </c>
      <c r="AR99">
        <f t="shared" si="2"/>
        <v>1.1679917039999979</v>
      </c>
      <c r="AS99">
        <f t="shared" si="2"/>
        <v>0.74311300624999943</v>
      </c>
      <c r="AT99">
        <f t="shared" si="2"/>
        <v>0.34429706425000001</v>
      </c>
      <c r="AU99">
        <f t="shared" si="2"/>
        <v>0</v>
      </c>
      <c r="AV99">
        <f t="shared" si="2"/>
        <v>0</v>
      </c>
      <c r="AW99">
        <f t="shared" si="2"/>
        <v>6.3147500000000009E-3</v>
      </c>
      <c r="AX99">
        <f t="shared" si="2"/>
        <v>0.15592145399999979</v>
      </c>
      <c r="AY99">
        <f t="shared" si="2"/>
        <v>0</v>
      </c>
      <c r="AZ99">
        <f t="shared" si="2"/>
        <v>0</v>
      </c>
      <c r="BA99">
        <f t="shared" si="1"/>
        <v>60.212557675249975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262.89</v>
      </c>
      <c r="C3" s="75">
        <v>68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91.77</v>
      </c>
      <c r="L3">
        <v>5.55</v>
      </c>
      <c r="M3">
        <v>3.26</v>
      </c>
      <c r="N3" s="135">
        <v>0</v>
      </c>
      <c r="O3" s="135">
        <v>0</v>
      </c>
      <c r="P3" s="135">
        <v>0</v>
      </c>
      <c r="Q3">
        <v>6.26</v>
      </c>
      <c r="R3">
        <v>0</v>
      </c>
      <c r="S3">
        <v>4.67</v>
      </c>
      <c r="T3">
        <v>34.74</v>
      </c>
      <c r="U3">
        <v>11.58</v>
      </c>
      <c r="V3">
        <v>11.57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262.89</v>
      </c>
      <c r="C4" s="75">
        <v>68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91.77</v>
      </c>
      <c r="L4">
        <v>5.55</v>
      </c>
      <c r="M4">
        <v>3.19</v>
      </c>
      <c r="N4" s="135">
        <v>0</v>
      </c>
      <c r="O4" s="135">
        <v>0</v>
      </c>
      <c r="P4" s="135">
        <v>0</v>
      </c>
      <c r="Q4">
        <v>6.26</v>
      </c>
      <c r="R4">
        <v>0</v>
      </c>
      <c r="S4">
        <v>4.67</v>
      </c>
      <c r="T4">
        <v>35.200000000000003</v>
      </c>
      <c r="U4">
        <v>11.73</v>
      </c>
      <c r="V4">
        <v>11.74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262.89</v>
      </c>
      <c r="C5" s="75">
        <v>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91.77</v>
      </c>
      <c r="L5">
        <v>5.55</v>
      </c>
      <c r="M5">
        <v>3.16</v>
      </c>
      <c r="N5" s="135">
        <v>0</v>
      </c>
      <c r="O5" s="135">
        <v>0</v>
      </c>
      <c r="P5" s="135">
        <v>0</v>
      </c>
      <c r="Q5">
        <v>6.26</v>
      </c>
      <c r="R5">
        <v>0</v>
      </c>
      <c r="S5">
        <v>4.67</v>
      </c>
      <c r="T5">
        <v>35.630000000000003</v>
      </c>
      <c r="U5">
        <v>11.88</v>
      </c>
      <c r="V5">
        <v>11.87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262.89</v>
      </c>
      <c r="C6" s="75">
        <v>68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91.77</v>
      </c>
      <c r="L6">
        <v>5.55</v>
      </c>
      <c r="M6">
        <v>3.1</v>
      </c>
      <c r="N6" s="135">
        <v>0</v>
      </c>
      <c r="O6" s="135">
        <v>0</v>
      </c>
      <c r="P6" s="135">
        <v>0</v>
      </c>
      <c r="Q6">
        <v>6.26</v>
      </c>
      <c r="R6">
        <v>0</v>
      </c>
      <c r="S6">
        <v>4.67</v>
      </c>
      <c r="T6">
        <v>36.06</v>
      </c>
      <c r="U6">
        <v>12.02</v>
      </c>
      <c r="V6">
        <v>12.01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262.89</v>
      </c>
      <c r="C7" s="75">
        <v>68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91.77</v>
      </c>
      <c r="L7">
        <v>5.47</v>
      </c>
      <c r="M7">
        <v>3.08</v>
      </c>
      <c r="N7" s="135">
        <v>0</v>
      </c>
      <c r="O7" s="135">
        <v>0</v>
      </c>
      <c r="P7" s="135">
        <v>0</v>
      </c>
      <c r="Q7">
        <v>6.02</v>
      </c>
      <c r="R7">
        <v>0</v>
      </c>
      <c r="S7">
        <v>4.67</v>
      </c>
      <c r="T7">
        <v>36.4</v>
      </c>
      <c r="U7">
        <v>12.13</v>
      </c>
      <c r="V7">
        <v>12.14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262.89</v>
      </c>
      <c r="C8" s="75">
        <v>68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91.77</v>
      </c>
      <c r="L8">
        <v>5.47</v>
      </c>
      <c r="M8">
        <v>3.02</v>
      </c>
      <c r="N8" s="135">
        <v>0</v>
      </c>
      <c r="O8" s="135">
        <v>0</v>
      </c>
      <c r="P8" s="135">
        <v>0</v>
      </c>
      <c r="Q8">
        <v>6.02</v>
      </c>
      <c r="R8">
        <v>0</v>
      </c>
      <c r="S8">
        <v>4.67</v>
      </c>
      <c r="T8">
        <v>36.75</v>
      </c>
      <c r="U8">
        <v>12.25</v>
      </c>
      <c r="V8">
        <v>12.25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262.89</v>
      </c>
      <c r="C9" s="75">
        <v>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91.77</v>
      </c>
      <c r="L9">
        <v>5.47</v>
      </c>
      <c r="M9">
        <v>3</v>
      </c>
      <c r="N9" s="135">
        <v>0</v>
      </c>
      <c r="O9" s="135">
        <v>0</v>
      </c>
      <c r="P9" s="135">
        <v>0</v>
      </c>
      <c r="Q9">
        <v>6.02</v>
      </c>
      <c r="R9">
        <v>0</v>
      </c>
      <c r="S9">
        <v>4.67</v>
      </c>
      <c r="T9">
        <v>37.18</v>
      </c>
      <c r="U9">
        <v>12.39</v>
      </c>
      <c r="V9">
        <v>12.4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262.89</v>
      </c>
      <c r="C10" s="75">
        <v>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91.77</v>
      </c>
      <c r="L10">
        <v>5.47</v>
      </c>
      <c r="M10">
        <v>2.95</v>
      </c>
      <c r="N10" s="135">
        <v>0</v>
      </c>
      <c r="O10" s="135">
        <v>0</v>
      </c>
      <c r="P10" s="135">
        <v>0</v>
      </c>
      <c r="Q10">
        <v>6.02</v>
      </c>
      <c r="R10">
        <v>0</v>
      </c>
      <c r="S10">
        <v>4.67</v>
      </c>
      <c r="T10">
        <v>41.04</v>
      </c>
      <c r="U10">
        <v>13.68</v>
      </c>
      <c r="V10">
        <v>13.67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262.89</v>
      </c>
      <c r="C11" s="75">
        <v>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91.77</v>
      </c>
      <c r="L11">
        <v>5.31</v>
      </c>
      <c r="M11">
        <v>2.95</v>
      </c>
      <c r="N11" s="135">
        <v>0</v>
      </c>
      <c r="O11" s="135">
        <v>0</v>
      </c>
      <c r="P11" s="135">
        <v>0</v>
      </c>
      <c r="Q11">
        <v>5.8</v>
      </c>
      <c r="R11">
        <v>0</v>
      </c>
      <c r="S11">
        <v>4.49</v>
      </c>
      <c r="T11">
        <v>41.39</v>
      </c>
      <c r="U11">
        <v>13.8</v>
      </c>
      <c r="V11">
        <v>13.79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262.89</v>
      </c>
      <c r="C12" s="75">
        <v>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91.77</v>
      </c>
      <c r="L12">
        <v>5.31</v>
      </c>
      <c r="M12">
        <v>2.91</v>
      </c>
      <c r="N12" s="135">
        <v>0</v>
      </c>
      <c r="O12" s="135">
        <v>0</v>
      </c>
      <c r="P12" s="135">
        <v>0</v>
      </c>
      <c r="Q12">
        <v>5.8</v>
      </c>
      <c r="R12">
        <v>0</v>
      </c>
      <c r="S12">
        <v>4.49</v>
      </c>
      <c r="T12">
        <v>41.75</v>
      </c>
      <c r="U12">
        <v>13.92</v>
      </c>
      <c r="V12">
        <v>13.9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262.89</v>
      </c>
      <c r="C13" s="75">
        <v>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91.77</v>
      </c>
      <c r="L13">
        <v>5.31</v>
      </c>
      <c r="M13">
        <v>2.91</v>
      </c>
      <c r="N13" s="135">
        <v>0</v>
      </c>
      <c r="O13" s="135">
        <v>0</v>
      </c>
      <c r="P13" s="135">
        <v>0</v>
      </c>
      <c r="Q13">
        <v>5.8</v>
      </c>
      <c r="R13">
        <v>0</v>
      </c>
      <c r="S13">
        <v>4.49</v>
      </c>
      <c r="T13">
        <v>42.3</v>
      </c>
      <c r="U13">
        <v>14.1</v>
      </c>
      <c r="V13">
        <v>14.1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262.89</v>
      </c>
      <c r="C14" s="75">
        <v>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91.77</v>
      </c>
      <c r="L14">
        <v>5.31</v>
      </c>
      <c r="M14">
        <v>2.91</v>
      </c>
      <c r="N14" s="135">
        <v>0</v>
      </c>
      <c r="O14" s="135">
        <v>0</v>
      </c>
      <c r="P14" s="135">
        <v>0</v>
      </c>
      <c r="Q14">
        <v>5.8</v>
      </c>
      <c r="R14">
        <v>0</v>
      </c>
      <c r="S14">
        <v>4.49</v>
      </c>
      <c r="T14">
        <v>60.82</v>
      </c>
      <c r="U14">
        <v>20.27</v>
      </c>
      <c r="V14">
        <v>20.27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262.89</v>
      </c>
      <c r="C15" s="75">
        <v>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91.77</v>
      </c>
      <c r="L15">
        <v>5.31</v>
      </c>
      <c r="M15">
        <v>3.01</v>
      </c>
      <c r="N15" s="135">
        <v>0</v>
      </c>
      <c r="O15" s="135">
        <v>0</v>
      </c>
      <c r="P15" s="135">
        <v>0</v>
      </c>
      <c r="Q15">
        <v>5.64</v>
      </c>
      <c r="R15">
        <v>0</v>
      </c>
      <c r="S15">
        <v>4.49</v>
      </c>
      <c r="T15">
        <v>62.29</v>
      </c>
      <c r="U15">
        <v>20.76</v>
      </c>
      <c r="V15">
        <v>20.77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262.89</v>
      </c>
      <c r="C16" s="75">
        <v>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91.77</v>
      </c>
      <c r="L16">
        <v>5.31</v>
      </c>
      <c r="M16">
        <v>3.01</v>
      </c>
      <c r="N16" s="135">
        <v>0</v>
      </c>
      <c r="O16" s="135">
        <v>0</v>
      </c>
      <c r="P16" s="135">
        <v>0</v>
      </c>
      <c r="Q16">
        <v>5.64</v>
      </c>
      <c r="R16">
        <v>0</v>
      </c>
      <c r="S16">
        <v>4.49</v>
      </c>
      <c r="T16">
        <v>63.58</v>
      </c>
      <c r="U16">
        <v>21.19</v>
      </c>
      <c r="V16">
        <v>21.2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262.89</v>
      </c>
      <c r="C17" s="75">
        <v>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91.77</v>
      </c>
      <c r="L17">
        <v>5.31</v>
      </c>
      <c r="M17">
        <v>3.01</v>
      </c>
      <c r="N17" s="135">
        <v>0</v>
      </c>
      <c r="O17" s="135">
        <v>0</v>
      </c>
      <c r="P17" s="135">
        <v>0</v>
      </c>
      <c r="Q17">
        <v>5.64</v>
      </c>
      <c r="R17">
        <v>0</v>
      </c>
      <c r="S17">
        <v>4.49</v>
      </c>
      <c r="T17">
        <v>65.260000000000005</v>
      </c>
      <c r="U17">
        <v>21.75</v>
      </c>
      <c r="V17">
        <v>21.75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262.89</v>
      </c>
      <c r="C18" s="75">
        <v>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91.77</v>
      </c>
      <c r="L18">
        <v>5.31</v>
      </c>
      <c r="M18">
        <v>3.01</v>
      </c>
      <c r="N18" s="135">
        <v>0</v>
      </c>
      <c r="O18" s="135">
        <v>0</v>
      </c>
      <c r="P18" s="135">
        <v>0</v>
      </c>
      <c r="Q18">
        <v>5.64</v>
      </c>
      <c r="R18">
        <v>0</v>
      </c>
      <c r="S18">
        <v>4.49</v>
      </c>
      <c r="T18">
        <v>66.77</v>
      </c>
      <c r="U18">
        <v>22.26</v>
      </c>
      <c r="V18">
        <v>22.24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262.89</v>
      </c>
      <c r="C19" s="75">
        <v>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91.77</v>
      </c>
      <c r="L19">
        <v>5.08</v>
      </c>
      <c r="M19">
        <v>3.01</v>
      </c>
      <c r="N19" s="135">
        <v>0</v>
      </c>
      <c r="O19" s="135">
        <v>0</v>
      </c>
      <c r="P19" s="135">
        <v>0</v>
      </c>
      <c r="Q19">
        <v>5.64</v>
      </c>
      <c r="R19">
        <v>0</v>
      </c>
      <c r="S19">
        <v>4.29</v>
      </c>
      <c r="T19">
        <v>67.2</v>
      </c>
      <c r="U19">
        <v>22.4</v>
      </c>
      <c r="V19">
        <v>22.4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262.89</v>
      </c>
      <c r="C20" s="75">
        <v>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91.77</v>
      </c>
      <c r="L20">
        <v>5.08</v>
      </c>
      <c r="M20">
        <v>3.01</v>
      </c>
      <c r="N20" s="135">
        <v>0</v>
      </c>
      <c r="O20" s="135">
        <v>0</v>
      </c>
      <c r="P20" s="135">
        <v>0</v>
      </c>
      <c r="Q20">
        <v>5.64</v>
      </c>
      <c r="R20">
        <v>0</v>
      </c>
      <c r="S20">
        <v>4.29</v>
      </c>
      <c r="T20">
        <v>54.89</v>
      </c>
      <c r="U20">
        <v>18.3</v>
      </c>
      <c r="V20">
        <v>18.29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262.89</v>
      </c>
      <c r="C21" s="75">
        <v>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91.77</v>
      </c>
      <c r="L21">
        <v>5.08</v>
      </c>
      <c r="M21">
        <v>3.01</v>
      </c>
      <c r="N21" s="135">
        <v>0</v>
      </c>
      <c r="O21" s="135">
        <v>0</v>
      </c>
      <c r="P21" s="135">
        <v>0</v>
      </c>
      <c r="Q21">
        <v>5.64</v>
      </c>
      <c r="R21">
        <v>0</v>
      </c>
      <c r="S21">
        <v>4.29</v>
      </c>
      <c r="T21">
        <v>56.72</v>
      </c>
      <c r="U21">
        <v>18.91</v>
      </c>
      <c r="V21">
        <v>18.89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262.89</v>
      </c>
      <c r="C22" s="75">
        <v>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91.77</v>
      </c>
      <c r="L22">
        <v>5.08</v>
      </c>
      <c r="M22">
        <v>3.01</v>
      </c>
      <c r="N22" s="135">
        <v>0</v>
      </c>
      <c r="O22" s="135">
        <v>0</v>
      </c>
      <c r="P22" s="135">
        <v>0</v>
      </c>
      <c r="Q22">
        <v>5.64</v>
      </c>
      <c r="R22">
        <v>0</v>
      </c>
      <c r="S22">
        <v>4.29</v>
      </c>
      <c r="T22">
        <v>57.83</v>
      </c>
      <c r="U22">
        <v>19.28</v>
      </c>
      <c r="V22">
        <v>19.27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262.89</v>
      </c>
      <c r="C23" s="75">
        <v>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91.77</v>
      </c>
      <c r="L23">
        <v>5.08</v>
      </c>
      <c r="M23">
        <v>3</v>
      </c>
      <c r="N23" s="135">
        <v>0</v>
      </c>
      <c r="O23" s="135">
        <v>0</v>
      </c>
      <c r="P23" s="135">
        <v>0</v>
      </c>
      <c r="Q23">
        <v>5.64</v>
      </c>
      <c r="R23">
        <v>0</v>
      </c>
      <c r="S23">
        <v>4.29</v>
      </c>
      <c r="T23">
        <v>58.95</v>
      </c>
      <c r="U23">
        <v>19.649999999999999</v>
      </c>
      <c r="V23">
        <v>19.64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262.89</v>
      </c>
      <c r="C24" s="75">
        <v>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91.77</v>
      </c>
      <c r="L24">
        <v>4.93</v>
      </c>
      <c r="M24">
        <v>3.01</v>
      </c>
      <c r="N24" s="135">
        <v>0</v>
      </c>
      <c r="O24" s="135">
        <v>0</v>
      </c>
      <c r="P24" s="135">
        <v>0</v>
      </c>
      <c r="Q24">
        <v>5.64</v>
      </c>
      <c r="R24">
        <v>0</v>
      </c>
      <c r="S24">
        <v>4.29</v>
      </c>
      <c r="T24">
        <v>60.06</v>
      </c>
      <c r="U24">
        <v>20.02</v>
      </c>
      <c r="V24">
        <v>20.02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262.89</v>
      </c>
      <c r="C25" s="75">
        <v>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91.77</v>
      </c>
      <c r="L25">
        <v>4.93</v>
      </c>
      <c r="M25">
        <v>3</v>
      </c>
      <c r="N25" s="135">
        <v>0</v>
      </c>
      <c r="O25" s="135">
        <v>0</v>
      </c>
      <c r="P25" s="135">
        <v>0</v>
      </c>
      <c r="Q25">
        <v>5.64</v>
      </c>
      <c r="R25">
        <v>0</v>
      </c>
      <c r="S25">
        <v>4.29</v>
      </c>
      <c r="T25">
        <v>61.18</v>
      </c>
      <c r="U25">
        <v>20.39</v>
      </c>
      <c r="V25">
        <v>20.39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262.89</v>
      </c>
      <c r="C26" s="75">
        <v>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91.77</v>
      </c>
      <c r="L26">
        <v>4.93</v>
      </c>
      <c r="M26">
        <v>3</v>
      </c>
      <c r="N26" s="135">
        <v>0</v>
      </c>
      <c r="O26" s="135">
        <v>0</v>
      </c>
      <c r="P26" s="135">
        <v>0</v>
      </c>
      <c r="Q26">
        <v>5.64</v>
      </c>
      <c r="R26">
        <v>0</v>
      </c>
      <c r="S26">
        <v>4.29</v>
      </c>
      <c r="T26">
        <v>51.03</v>
      </c>
      <c r="U26">
        <v>17.010000000000002</v>
      </c>
      <c r="V26">
        <v>17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262.89</v>
      </c>
      <c r="C27" s="75">
        <v>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91.77</v>
      </c>
      <c r="L27">
        <v>4.93</v>
      </c>
      <c r="M27">
        <v>3</v>
      </c>
      <c r="N27" s="135">
        <v>0</v>
      </c>
      <c r="O27" s="135">
        <v>0</v>
      </c>
      <c r="P27" s="135">
        <v>0</v>
      </c>
      <c r="Q27">
        <v>5.41</v>
      </c>
      <c r="R27">
        <v>1.21</v>
      </c>
      <c r="S27">
        <v>4.21</v>
      </c>
      <c r="T27">
        <v>51.33</v>
      </c>
      <c r="U27">
        <v>17.11</v>
      </c>
      <c r="V27">
        <v>17.100000000000001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262.89</v>
      </c>
      <c r="C28" s="75">
        <v>68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91.77</v>
      </c>
      <c r="L28">
        <v>4.93</v>
      </c>
      <c r="M28">
        <v>2.96</v>
      </c>
      <c r="N28" s="135">
        <v>0.56999999999999995</v>
      </c>
      <c r="O28" s="135">
        <v>0</v>
      </c>
      <c r="P28" s="135">
        <v>0.5</v>
      </c>
      <c r="Q28">
        <v>5.41</v>
      </c>
      <c r="R28">
        <v>5.64</v>
      </c>
      <c r="S28">
        <v>4.21</v>
      </c>
      <c r="T28">
        <v>53.75</v>
      </c>
      <c r="U28">
        <v>17.920000000000002</v>
      </c>
      <c r="V28">
        <v>17.91</v>
      </c>
      <c r="W28">
        <v>0.23</v>
      </c>
      <c r="X28">
        <v>0.04</v>
      </c>
      <c r="Y28">
        <v>0</v>
      </c>
      <c r="Z28">
        <v>0</v>
      </c>
      <c r="AA28">
        <v>0.24</v>
      </c>
      <c r="AB28">
        <v>0.12</v>
      </c>
    </row>
    <row r="29" spans="1:28">
      <c r="A29" t="s">
        <v>71</v>
      </c>
      <c r="B29" s="75">
        <v>262.89</v>
      </c>
      <c r="C29" s="75">
        <v>68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91.77</v>
      </c>
      <c r="L29">
        <v>4.93</v>
      </c>
      <c r="M29">
        <v>2.91</v>
      </c>
      <c r="N29" s="135">
        <v>4.99</v>
      </c>
      <c r="O29" s="135">
        <v>4.57</v>
      </c>
      <c r="P29" s="135">
        <v>3.57</v>
      </c>
      <c r="Q29">
        <v>5.41</v>
      </c>
      <c r="R29">
        <v>11.84</v>
      </c>
      <c r="S29">
        <v>4.21</v>
      </c>
      <c r="T29">
        <v>54.63</v>
      </c>
      <c r="U29">
        <v>18.21</v>
      </c>
      <c r="V29">
        <v>18.2</v>
      </c>
      <c r="W29">
        <v>2.2799999999999998</v>
      </c>
      <c r="X29">
        <v>0.46</v>
      </c>
      <c r="Y29">
        <v>0</v>
      </c>
      <c r="Z29">
        <v>0</v>
      </c>
      <c r="AA29">
        <v>0.89</v>
      </c>
      <c r="AB29">
        <v>0.44</v>
      </c>
    </row>
    <row r="30" spans="1:28">
      <c r="A30" t="s">
        <v>72</v>
      </c>
      <c r="B30" s="75">
        <v>262.89</v>
      </c>
      <c r="C30" s="75">
        <v>68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91.77</v>
      </c>
      <c r="L30">
        <v>4.93</v>
      </c>
      <c r="M30">
        <v>2.89</v>
      </c>
      <c r="N30" s="135">
        <v>12.96</v>
      </c>
      <c r="O30" s="135">
        <v>9.8800000000000008</v>
      </c>
      <c r="P30" s="135">
        <v>11.19</v>
      </c>
      <c r="Q30">
        <v>5.41</v>
      </c>
      <c r="R30">
        <v>18.21</v>
      </c>
      <c r="S30">
        <v>4.21</v>
      </c>
      <c r="T30">
        <v>55.8</v>
      </c>
      <c r="U30">
        <v>18.600000000000001</v>
      </c>
      <c r="V30">
        <v>18.600000000000001</v>
      </c>
      <c r="W30">
        <v>9.4</v>
      </c>
      <c r="X30">
        <v>1.88</v>
      </c>
      <c r="Y30">
        <v>0.33</v>
      </c>
      <c r="Z30">
        <v>0</v>
      </c>
      <c r="AA30">
        <v>2.09</v>
      </c>
      <c r="AB30">
        <v>1.04</v>
      </c>
    </row>
    <row r="31" spans="1:28">
      <c r="A31" t="s">
        <v>73</v>
      </c>
      <c r="B31" s="75">
        <v>262.89</v>
      </c>
      <c r="C31" s="75">
        <v>68</v>
      </c>
      <c r="D31" s="135">
        <f t="shared" si="0"/>
        <v>51.540000000000006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91.77</v>
      </c>
      <c r="L31">
        <v>4.7699999999999996</v>
      </c>
      <c r="M31">
        <v>2.85</v>
      </c>
      <c r="N31" s="135">
        <v>18.07</v>
      </c>
      <c r="O31" s="135">
        <v>15.41</v>
      </c>
      <c r="P31" s="135">
        <v>18.059999999999999</v>
      </c>
      <c r="Q31">
        <v>5.18</v>
      </c>
      <c r="R31">
        <v>25.84</v>
      </c>
      <c r="S31">
        <v>4.21</v>
      </c>
      <c r="T31">
        <v>57.28</v>
      </c>
      <c r="U31">
        <v>19.09</v>
      </c>
      <c r="V31">
        <v>19.100000000000001</v>
      </c>
      <c r="W31">
        <v>19.39</v>
      </c>
      <c r="X31">
        <v>3.88</v>
      </c>
      <c r="Y31">
        <v>1.69</v>
      </c>
      <c r="Z31">
        <v>2.87</v>
      </c>
      <c r="AA31">
        <v>4.33</v>
      </c>
      <c r="AB31">
        <v>2.16</v>
      </c>
    </row>
    <row r="32" spans="1:28">
      <c r="A32" t="s">
        <v>74</v>
      </c>
      <c r="B32" s="75">
        <v>262.89</v>
      </c>
      <c r="C32" s="75">
        <v>68</v>
      </c>
      <c r="D32" s="135">
        <f t="shared" si="0"/>
        <v>54.1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91.77</v>
      </c>
      <c r="L32">
        <v>4.7699999999999996</v>
      </c>
      <c r="M32">
        <v>2.85</v>
      </c>
      <c r="N32" s="135">
        <v>18.03</v>
      </c>
      <c r="O32" s="135">
        <v>18.03</v>
      </c>
      <c r="P32" s="135">
        <v>18.04</v>
      </c>
      <c r="Q32">
        <v>5.18</v>
      </c>
      <c r="R32">
        <v>34.380000000000003</v>
      </c>
      <c r="S32">
        <v>4.21</v>
      </c>
      <c r="T32">
        <v>49.34</v>
      </c>
      <c r="U32">
        <v>16.45</v>
      </c>
      <c r="V32">
        <v>16.440000000000001</v>
      </c>
      <c r="W32">
        <v>34.21</v>
      </c>
      <c r="X32">
        <v>6.84</v>
      </c>
      <c r="Y32">
        <v>3.97</v>
      </c>
      <c r="Z32">
        <v>6.31</v>
      </c>
      <c r="AA32">
        <v>7.21</v>
      </c>
      <c r="AB32">
        <v>3.6</v>
      </c>
    </row>
    <row r="33" spans="1:28">
      <c r="A33" t="s">
        <v>75</v>
      </c>
      <c r="B33" s="75">
        <v>262.89</v>
      </c>
      <c r="C33" s="75">
        <v>68</v>
      </c>
      <c r="D33" s="135">
        <f t="shared" si="0"/>
        <v>54.1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91.77</v>
      </c>
      <c r="L33">
        <v>4.7699999999999996</v>
      </c>
      <c r="M33">
        <v>2.85</v>
      </c>
      <c r="N33" s="135">
        <v>18.03</v>
      </c>
      <c r="O33" s="135">
        <v>18.03</v>
      </c>
      <c r="P33" s="135">
        <v>18.04</v>
      </c>
      <c r="Q33">
        <v>5.18</v>
      </c>
      <c r="R33">
        <v>43.34</v>
      </c>
      <c r="S33">
        <v>4.21</v>
      </c>
      <c r="T33">
        <v>48.35</v>
      </c>
      <c r="U33">
        <v>16.12</v>
      </c>
      <c r="V33">
        <v>16.100000000000001</v>
      </c>
      <c r="W33">
        <v>48.13</v>
      </c>
      <c r="X33">
        <v>9.6199999999999992</v>
      </c>
      <c r="Y33">
        <v>7.18</v>
      </c>
      <c r="Z33">
        <v>10.18</v>
      </c>
      <c r="AA33">
        <v>10.75</v>
      </c>
      <c r="AB33">
        <v>5.37</v>
      </c>
    </row>
    <row r="34" spans="1:28">
      <c r="A34" t="s">
        <v>76</v>
      </c>
      <c r="B34" s="75">
        <v>262.89</v>
      </c>
      <c r="C34" s="75">
        <v>68</v>
      </c>
      <c r="D34" s="135">
        <f t="shared" si="0"/>
        <v>54.1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91.77</v>
      </c>
      <c r="L34">
        <v>4.7699999999999996</v>
      </c>
      <c r="M34">
        <v>2.85</v>
      </c>
      <c r="N34" s="135">
        <v>18.03</v>
      </c>
      <c r="O34" s="135">
        <v>18.03</v>
      </c>
      <c r="P34" s="135">
        <v>18.04</v>
      </c>
      <c r="Q34">
        <v>5.18</v>
      </c>
      <c r="R34">
        <v>52.58</v>
      </c>
      <c r="S34">
        <v>4.21</v>
      </c>
      <c r="T34">
        <v>46.82</v>
      </c>
      <c r="U34">
        <v>15.61</v>
      </c>
      <c r="V34">
        <v>15.59</v>
      </c>
      <c r="W34">
        <v>64.58</v>
      </c>
      <c r="X34">
        <v>12.91</v>
      </c>
      <c r="Y34">
        <v>11.28</v>
      </c>
      <c r="Z34">
        <v>13.5</v>
      </c>
      <c r="AA34">
        <v>15.07</v>
      </c>
      <c r="AB34">
        <v>7.53</v>
      </c>
    </row>
    <row r="35" spans="1:28">
      <c r="A35" t="s">
        <v>77</v>
      </c>
      <c r="B35" s="75">
        <v>262.89</v>
      </c>
      <c r="C35" s="75">
        <v>68</v>
      </c>
      <c r="D35" s="135">
        <f t="shared" si="0"/>
        <v>72.449999999999989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91.77</v>
      </c>
      <c r="L35">
        <v>4.7699999999999996</v>
      </c>
      <c r="M35">
        <v>2.85</v>
      </c>
      <c r="N35" s="135">
        <v>24.15</v>
      </c>
      <c r="O35" s="135">
        <v>24.15</v>
      </c>
      <c r="P35" s="135">
        <v>24.15</v>
      </c>
      <c r="Q35">
        <v>5.18</v>
      </c>
      <c r="R35">
        <v>61.88</v>
      </c>
      <c r="S35">
        <v>4.1100000000000003</v>
      </c>
      <c r="T35">
        <v>43.64</v>
      </c>
      <c r="U35">
        <v>14.55</v>
      </c>
      <c r="V35">
        <v>14.54</v>
      </c>
      <c r="W35">
        <v>84.2</v>
      </c>
      <c r="X35">
        <v>16.84</v>
      </c>
      <c r="Y35">
        <v>16.14</v>
      </c>
      <c r="Z35">
        <v>17.38</v>
      </c>
      <c r="AA35">
        <v>19.97</v>
      </c>
      <c r="AB35">
        <v>9.98</v>
      </c>
    </row>
    <row r="36" spans="1:28">
      <c r="A36" t="s">
        <v>78</v>
      </c>
      <c r="B36" s="75">
        <v>262.89</v>
      </c>
      <c r="C36" s="75">
        <v>68</v>
      </c>
      <c r="D36" s="135">
        <f t="shared" si="0"/>
        <v>72.449999999999989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91.77</v>
      </c>
      <c r="L36">
        <v>4.7699999999999996</v>
      </c>
      <c r="M36">
        <v>2.85</v>
      </c>
      <c r="N36" s="135">
        <v>24.15</v>
      </c>
      <c r="O36" s="135">
        <v>24.15</v>
      </c>
      <c r="P36" s="135">
        <v>24.15</v>
      </c>
      <c r="Q36">
        <v>5.18</v>
      </c>
      <c r="R36">
        <v>71.150000000000006</v>
      </c>
      <c r="S36">
        <v>4.1100000000000003</v>
      </c>
      <c r="T36">
        <v>41.47</v>
      </c>
      <c r="U36">
        <v>13.82</v>
      </c>
      <c r="V36">
        <v>13.83</v>
      </c>
      <c r="W36">
        <v>104.78</v>
      </c>
      <c r="X36">
        <v>20.95</v>
      </c>
      <c r="Y36">
        <v>21.47</v>
      </c>
      <c r="Z36">
        <v>20.77</v>
      </c>
      <c r="AA36">
        <v>25.06</v>
      </c>
      <c r="AB36">
        <v>12.53</v>
      </c>
    </row>
    <row r="37" spans="1:28">
      <c r="A37" t="s">
        <v>79</v>
      </c>
      <c r="B37" s="75">
        <v>262.89</v>
      </c>
      <c r="C37" s="75">
        <v>68</v>
      </c>
      <c r="D37" s="135">
        <f t="shared" si="0"/>
        <v>72.449999999999989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91.77</v>
      </c>
      <c r="L37">
        <v>4.7699999999999996</v>
      </c>
      <c r="M37">
        <v>2.85</v>
      </c>
      <c r="N37" s="135">
        <v>24.15</v>
      </c>
      <c r="O37" s="135">
        <v>24.15</v>
      </c>
      <c r="P37" s="135">
        <v>24.15</v>
      </c>
      <c r="Q37">
        <v>5.18</v>
      </c>
      <c r="R37">
        <v>80.260000000000005</v>
      </c>
      <c r="S37">
        <v>4.1100000000000003</v>
      </c>
      <c r="T37">
        <v>39.42</v>
      </c>
      <c r="U37">
        <v>13.14</v>
      </c>
      <c r="V37">
        <v>13.14</v>
      </c>
      <c r="W37">
        <v>126.55</v>
      </c>
      <c r="X37">
        <v>25.31</v>
      </c>
      <c r="Y37">
        <v>26.88</v>
      </c>
      <c r="Z37">
        <v>23.86</v>
      </c>
      <c r="AA37">
        <v>30.14</v>
      </c>
      <c r="AB37">
        <v>15.07</v>
      </c>
    </row>
    <row r="38" spans="1:28">
      <c r="A38" t="s">
        <v>80</v>
      </c>
      <c r="B38" s="75">
        <v>262.89</v>
      </c>
      <c r="C38" s="75">
        <v>68</v>
      </c>
      <c r="D38" s="135">
        <f t="shared" si="0"/>
        <v>72.449999999999989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91.77</v>
      </c>
      <c r="L38">
        <v>4.7699999999999996</v>
      </c>
      <c r="M38">
        <v>2.85</v>
      </c>
      <c r="N38" s="135">
        <v>24.15</v>
      </c>
      <c r="O38" s="135">
        <v>24.15</v>
      </c>
      <c r="P38" s="135">
        <v>24.15</v>
      </c>
      <c r="Q38">
        <v>5.18</v>
      </c>
      <c r="R38">
        <v>88.75</v>
      </c>
      <c r="S38">
        <v>4.1100000000000003</v>
      </c>
      <c r="T38">
        <v>37.32</v>
      </c>
      <c r="U38">
        <v>12.44</v>
      </c>
      <c r="V38">
        <v>12.43</v>
      </c>
      <c r="W38">
        <v>143.59</v>
      </c>
      <c r="X38">
        <v>28.72</v>
      </c>
      <c r="Y38">
        <v>32.08</v>
      </c>
      <c r="Z38">
        <v>26.51</v>
      </c>
      <c r="AA38">
        <v>35.119999999999997</v>
      </c>
      <c r="AB38">
        <v>17.559999999999999</v>
      </c>
    </row>
    <row r="39" spans="1:28">
      <c r="A39" t="s">
        <v>81</v>
      </c>
      <c r="B39" s="75">
        <v>262.89</v>
      </c>
      <c r="C39" s="75">
        <v>68</v>
      </c>
      <c r="D39" s="135">
        <f t="shared" si="0"/>
        <v>72.449999999999989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91.77</v>
      </c>
      <c r="L39">
        <v>4.7699999999999996</v>
      </c>
      <c r="M39">
        <v>2.85</v>
      </c>
      <c r="N39" s="135">
        <v>24.15</v>
      </c>
      <c r="O39" s="135">
        <v>24.15</v>
      </c>
      <c r="P39" s="135">
        <v>24.15</v>
      </c>
      <c r="Q39">
        <v>4.9400000000000004</v>
      </c>
      <c r="R39">
        <v>96.18</v>
      </c>
      <c r="S39">
        <v>4.1100000000000003</v>
      </c>
      <c r="T39">
        <v>34.56</v>
      </c>
      <c r="U39">
        <v>11.52</v>
      </c>
      <c r="V39">
        <v>11.51</v>
      </c>
      <c r="W39">
        <v>163.29</v>
      </c>
      <c r="X39">
        <v>32.659999999999997</v>
      </c>
      <c r="Y39">
        <v>37.229999999999997</v>
      </c>
      <c r="Z39">
        <v>29.76</v>
      </c>
      <c r="AA39">
        <v>39.9</v>
      </c>
      <c r="AB39">
        <v>19.940000000000001</v>
      </c>
    </row>
    <row r="40" spans="1:28">
      <c r="A40" t="s">
        <v>82</v>
      </c>
      <c r="B40" s="75">
        <v>262.89</v>
      </c>
      <c r="C40" s="75">
        <v>68</v>
      </c>
      <c r="D40" s="135">
        <f t="shared" si="0"/>
        <v>72.449999999999989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91.77</v>
      </c>
      <c r="L40">
        <v>4.7699999999999996</v>
      </c>
      <c r="M40">
        <v>2.85</v>
      </c>
      <c r="N40" s="135">
        <v>24.15</v>
      </c>
      <c r="O40" s="135">
        <v>24.15</v>
      </c>
      <c r="P40" s="135">
        <v>24.15</v>
      </c>
      <c r="Q40">
        <v>4.9400000000000004</v>
      </c>
      <c r="R40">
        <v>103.26</v>
      </c>
      <c r="S40">
        <v>4.1100000000000003</v>
      </c>
      <c r="T40">
        <v>33.43</v>
      </c>
      <c r="U40">
        <v>11.14</v>
      </c>
      <c r="V40">
        <v>11.15</v>
      </c>
      <c r="W40">
        <v>176.88</v>
      </c>
      <c r="X40">
        <v>35.380000000000003</v>
      </c>
      <c r="Y40">
        <v>42.16</v>
      </c>
      <c r="Z40">
        <v>32.24</v>
      </c>
      <c r="AA40">
        <v>44.35</v>
      </c>
      <c r="AB40">
        <v>22.17</v>
      </c>
    </row>
    <row r="41" spans="1:28">
      <c r="A41" t="s">
        <v>83</v>
      </c>
      <c r="B41" s="75">
        <v>262.89</v>
      </c>
      <c r="C41" s="75">
        <v>68</v>
      </c>
      <c r="D41" s="135">
        <f t="shared" si="0"/>
        <v>72.449999999999989</v>
      </c>
      <c r="E41" s="75"/>
      <c r="F41" s="78">
        <v>10.6</v>
      </c>
      <c r="G41" s="78">
        <v>10.6</v>
      </c>
      <c r="H41" s="78">
        <v>10.86</v>
      </c>
      <c r="I41">
        <v>58.47</v>
      </c>
      <c r="J41">
        <v>273.23</v>
      </c>
      <c r="K41">
        <v>91.77</v>
      </c>
      <c r="L41">
        <v>4.7699999999999996</v>
      </c>
      <c r="M41">
        <v>2.85</v>
      </c>
      <c r="N41" s="135">
        <v>24.15</v>
      </c>
      <c r="O41" s="135">
        <v>24.15</v>
      </c>
      <c r="P41" s="135">
        <v>24.15</v>
      </c>
      <c r="Q41">
        <v>4.9400000000000004</v>
      </c>
      <c r="R41">
        <v>110.27</v>
      </c>
      <c r="S41">
        <v>4.1100000000000003</v>
      </c>
      <c r="T41">
        <v>38.619999999999997</v>
      </c>
      <c r="U41">
        <v>12.87</v>
      </c>
      <c r="V41">
        <v>12.87</v>
      </c>
      <c r="W41">
        <v>192.91</v>
      </c>
      <c r="X41">
        <v>38.58</v>
      </c>
      <c r="Y41">
        <v>46.97</v>
      </c>
      <c r="Z41">
        <v>34.51</v>
      </c>
      <c r="AA41">
        <v>48.46</v>
      </c>
      <c r="AB41">
        <v>24.22</v>
      </c>
    </row>
    <row r="42" spans="1:28">
      <c r="A42" t="s">
        <v>84</v>
      </c>
      <c r="B42" s="75">
        <v>262.89</v>
      </c>
      <c r="C42" s="75">
        <v>68</v>
      </c>
      <c r="D42" s="135">
        <f t="shared" si="0"/>
        <v>72.449999999999989</v>
      </c>
      <c r="E42" s="75"/>
      <c r="F42" s="78">
        <v>11.54</v>
      </c>
      <c r="G42" s="78">
        <v>11.54</v>
      </c>
      <c r="H42" s="78">
        <v>11.83</v>
      </c>
      <c r="I42">
        <v>58.47</v>
      </c>
      <c r="J42">
        <v>273.23</v>
      </c>
      <c r="K42">
        <v>91.77</v>
      </c>
      <c r="L42">
        <v>4.7699999999999996</v>
      </c>
      <c r="M42">
        <v>2.85</v>
      </c>
      <c r="N42" s="135">
        <v>24.15</v>
      </c>
      <c r="O42" s="135">
        <v>24.15</v>
      </c>
      <c r="P42" s="135">
        <v>24.15</v>
      </c>
      <c r="Q42">
        <v>4.9400000000000004</v>
      </c>
      <c r="R42">
        <v>115.99</v>
      </c>
      <c r="S42">
        <v>4.1100000000000003</v>
      </c>
      <c r="T42">
        <v>38.29</v>
      </c>
      <c r="U42">
        <v>12.76</v>
      </c>
      <c r="V42">
        <v>12.76</v>
      </c>
      <c r="W42">
        <v>208.43</v>
      </c>
      <c r="X42">
        <v>41.68</v>
      </c>
      <c r="Y42">
        <v>51.87</v>
      </c>
      <c r="Z42">
        <v>36.46</v>
      </c>
      <c r="AA42">
        <v>52.13</v>
      </c>
      <c r="AB42">
        <v>26.06</v>
      </c>
    </row>
    <row r="43" spans="1:28">
      <c r="A43" t="s">
        <v>85</v>
      </c>
      <c r="B43" s="75">
        <v>262.89</v>
      </c>
      <c r="C43" s="75">
        <v>68</v>
      </c>
      <c r="D43" s="135">
        <f t="shared" si="0"/>
        <v>72.449999999999989</v>
      </c>
      <c r="E43" s="75"/>
      <c r="F43" s="78">
        <v>12.38</v>
      </c>
      <c r="G43" s="78">
        <v>12.38</v>
      </c>
      <c r="H43" s="78">
        <v>12.69</v>
      </c>
      <c r="I43">
        <v>58.47</v>
      </c>
      <c r="J43">
        <v>273.23</v>
      </c>
      <c r="K43">
        <v>91.77</v>
      </c>
      <c r="L43">
        <v>4.6900000000000004</v>
      </c>
      <c r="M43">
        <v>2.78</v>
      </c>
      <c r="N43" s="135">
        <v>24.15</v>
      </c>
      <c r="O43" s="135">
        <v>24.15</v>
      </c>
      <c r="P43" s="135">
        <v>24.15</v>
      </c>
      <c r="Q43">
        <v>4.9400000000000004</v>
      </c>
      <c r="R43">
        <v>119.7</v>
      </c>
      <c r="S43">
        <v>4.0199999999999996</v>
      </c>
      <c r="T43">
        <v>38.82</v>
      </c>
      <c r="U43">
        <v>12.94</v>
      </c>
      <c r="V43">
        <v>12.93</v>
      </c>
      <c r="W43">
        <v>225.34</v>
      </c>
      <c r="X43">
        <v>45.07</v>
      </c>
      <c r="Y43">
        <v>56.08</v>
      </c>
      <c r="Z43">
        <v>36.46</v>
      </c>
      <c r="AA43">
        <v>56.67</v>
      </c>
      <c r="AB43">
        <v>28.33</v>
      </c>
    </row>
    <row r="44" spans="1:28">
      <c r="A44" t="s">
        <v>86</v>
      </c>
      <c r="B44" s="75">
        <v>262.89</v>
      </c>
      <c r="C44" s="75">
        <v>68</v>
      </c>
      <c r="D44" s="135">
        <f t="shared" si="0"/>
        <v>72.449999999999989</v>
      </c>
      <c r="E44" s="75"/>
      <c r="F44" s="78">
        <v>13.07</v>
      </c>
      <c r="G44" s="78">
        <v>13.07</v>
      </c>
      <c r="H44" s="78">
        <v>13.4</v>
      </c>
      <c r="I44">
        <v>58.47</v>
      </c>
      <c r="J44">
        <v>273.23</v>
      </c>
      <c r="K44">
        <v>91.77</v>
      </c>
      <c r="L44">
        <v>4.6900000000000004</v>
      </c>
      <c r="M44">
        <v>2.78</v>
      </c>
      <c r="N44" s="135">
        <v>24.15</v>
      </c>
      <c r="O44" s="135">
        <v>24.15</v>
      </c>
      <c r="P44" s="135">
        <v>24.15</v>
      </c>
      <c r="Q44">
        <v>4.9400000000000004</v>
      </c>
      <c r="R44">
        <v>123.93</v>
      </c>
      <c r="S44">
        <v>4.0199999999999996</v>
      </c>
      <c r="T44">
        <v>39.46</v>
      </c>
      <c r="U44">
        <v>13.15</v>
      </c>
      <c r="V44">
        <v>13.16</v>
      </c>
      <c r="W44">
        <v>239.93</v>
      </c>
      <c r="X44">
        <v>47.98</v>
      </c>
      <c r="Y44">
        <v>60.01</v>
      </c>
      <c r="Z44">
        <v>38.450000000000003</v>
      </c>
      <c r="AA44">
        <v>58.67</v>
      </c>
      <c r="AB44">
        <v>29.33</v>
      </c>
    </row>
    <row r="45" spans="1:28">
      <c r="A45" t="s">
        <v>87</v>
      </c>
      <c r="B45" s="75">
        <v>262.89</v>
      </c>
      <c r="C45" s="75">
        <v>68</v>
      </c>
      <c r="D45" s="135">
        <f t="shared" si="0"/>
        <v>72.449999999999989</v>
      </c>
      <c r="E45" s="75"/>
      <c r="F45" s="78">
        <v>13.83</v>
      </c>
      <c r="G45" s="78">
        <v>13.83</v>
      </c>
      <c r="H45" s="78">
        <v>14.17</v>
      </c>
      <c r="I45">
        <v>58.47</v>
      </c>
      <c r="J45">
        <v>273.23</v>
      </c>
      <c r="K45">
        <v>91.77</v>
      </c>
      <c r="L45">
        <v>4.6900000000000004</v>
      </c>
      <c r="M45">
        <v>2.78</v>
      </c>
      <c r="N45" s="135">
        <v>24.15</v>
      </c>
      <c r="O45" s="135">
        <v>24.15</v>
      </c>
      <c r="P45" s="135">
        <v>24.15</v>
      </c>
      <c r="Q45">
        <v>4.9400000000000004</v>
      </c>
      <c r="R45">
        <v>127.49</v>
      </c>
      <c r="S45">
        <v>4.0199999999999996</v>
      </c>
      <c r="T45">
        <v>40.33</v>
      </c>
      <c r="U45">
        <v>13.44</v>
      </c>
      <c r="V45">
        <v>13.45</v>
      </c>
      <c r="W45">
        <v>246.95</v>
      </c>
      <c r="X45">
        <v>49.39</v>
      </c>
      <c r="Y45">
        <v>63.19</v>
      </c>
      <c r="Z45">
        <v>40.22</v>
      </c>
      <c r="AA45">
        <v>61.34</v>
      </c>
      <c r="AB45">
        <v>30.66</v>
      </c>
    </row>
    <row r="46" spans="1:28">
      <c r="A46" t="s">
        <v>88</v>
      </c>
      <c r="B46" s="75">
        <v>262.89</v>
      </c>
      <c r="C46" s="75">
        <v>68</v>
      </c>
      <c r="D46" s="135">
        <f t="shared" si="0"/>
        <v>72.449999999999989</v>
      </c>
      <c r="E46" s="75"/>
      <c r="F46" s="78">
        <v>14.41</v>
      </c>
      <c r="G46" s="78">
        <v>14.41</v>
      </c>
      <c r="H46" s="78">
        <v>14.76</v>
      </c>
      <c r="I46">
        <v>58.47</v>
      </c>
      <c r="J46">
        <v>273.23</v>
      </c>
      <c r="K46">
        <v>91.77</v>
      </c>
      <c r="L46">
        <v>4.6900000000000004</v>
      </c>
      <c r="M46">
        <v>2.78</v>
      </c>
      <c r="N46" s="135">
        <v>24.15</v>
      </c>
      <c r="O46" s="135">
        <v>24.15</v>
      </c>
      <c r="P46" s="135">
        <v>24.15</v>
      </c>
      <c r="Q46">
        <v>4.9400000000000004</v>
      </c>
      <c r="R46">
        <v>129.57</v>
      </c>
      <c r="S46">
        <v>4.0199999999999996</v>
      </c>
      <c r="T46">
        <v>62.71</v>
      </c>
      <c r="U46">
        <v>20.9</v>
      </c>
      <c r="V46">
        <v>20.91</v>
      </c>
      <c r="W46">
        <v>250</v>
      </c>
      <c r="X46">
        <v>50</v>
      </c>
      <c r="Y46">
        <v>66.37</v>
      </c>
      <c r="Z46">
        <v>41.85</v>
      </c>
      <c r="AA46">
        <v>62.67</v>
      </c>
      <c r="AB46">
        <v>31.33</v>
      </c>
    </row>
    <row r="47" spans="1:28">
      <c r="A47" t="s">
        <v>89</v>
      </c>
      <c r="B47" s="75">
        <v>262.89</v>
      </c>
      <c r="C47" s="75">
        <v>68</v>
      </c>
      <c r="D47" s="135">
        <f t="shared" si="0"/>
        <v>72.449999999999989</v>
      </c>
      <c r="E47" s="75"/>
      <c r="F47" s="78">
        <v>14.85</v>
      </c>
      <c r="G47" s="78">
        <v>14.85</v>
      </c>
      <c r="H47" s="78">
        <v>15.22</v>
      </c>
      <c r="I47">
        <v>58.47</v>
      </c>
      <c r="J47">
        <v>273.23</v>
      </c>
      <c r="K47">
        <v>91.77</v>
      </c>
      <c r="L47">
        <v>4.6900000000000004</v>
      </c>
      <c r="M47">
        <v>2.78</v>
      </c>
      <c r="N47" s="135">
        <v>24.15</v>
      </c>
      <c r="O47" s="135">
        <v>24.15</v>
      </c>
      <c r="P47" s="135">
        <v>24.15</v>
      </c>
      <c r="Q47">
        <v>4.87</v>
      </c>
      <c r="R47">
        <v>131.56</v>
      </c>
      <c r="S47">
        <v>4.0199999999999996</v>
      </c>
      <c r="T47">
        <v>65.45</v>
      </c>
      <c r="U47">
        <v>21.82</v>
      </c>
      <c r="V47">
        <v>21.8</v>
      </c>
      <c r="W47">
        <v>250</v>
      </c>
      <c r="X47">
        <v>50</v>
      </c>
      <c r="Y47">
        <v>68.95</v>
      </c>
      <c r="Z47">
        <v>43.31</v>
      </c>
      <c r="AA47">
        <v>62.67</v>
      </c>
      <c r="AB47">
        <v>31.33</v>
      </c>
    </row>
    <row r="48" spans="1:28">
      <c r="A48" t="s">
        <v>90</v>
      </c>
      <c r="B48" s="75">
        <v>262.89</v>
      </c>
      <c r="C48" s="75">
        <v>68</v>
      </c>
      <c r="D48" s="135">
        <f t="shared" si="0"/>
        <v>72.449999999999989</v>
      </c>
      <c r="E48" s="75"/>
      <c r="F48" s="78">
        <v>15.27</v>
      </c>
      <c r="G48" s="78">
        <v>15.27</v>
      </c>
      <c r="H48" s="78">
        <v>15.65</v>
      </c>
      <c r="I48">
        <v>58.47</v>
      </c>
      <c r="J48">
        <v>273.23</v>
      </c>
      <c r="K48">
        <v>91.77</v>
      </c>
      <c r="L48">
        <v>4.6900000000000004</v>
      </c>
      <c r="M48">
        <v>2.78</v>
      </c>
      <c r="N48" s="135">
        <v>24.15</v>
      </c>
      <c r="O48" s="135">
        <v>24.15</v>
      </c>
      <c r="P48" s="135">
        <v>24.15</v>
      </c>
      <c r="Q48">
        <v>4.87</v>
      </c>
      <c r="R48">
        <v>132.74</v>
      </c>
      <c r="S48">
        <v>4.0199999999999996</v>
      </c>
      <c r="T48">
        <v>67.819999999999993</v>
      </c>
      <c r="U48">
        <v>22.61</v>
      </c>
      <c r="V48">
        <v>22.6</v>
      </c>
      <c r="W48">
        <v>250</v>
      </c>
      <c r="X48">
        <v>50</v>
      </c>
      <c r="Y48">
        <v>70.680000000000007</v>
      </c>
      <c r="Z48">
        <v>45.04</v>
      </c>
      <c r="AA48">
        <v>65.34</v>
      </c>
      <c r="AB48">
        <v>32.659999999999997</v>
      </c>
    </row>
    <row r="49" spans="1:28">
      <c r="A49" t="s">
        <v>91</v>
      </c>
      <c r="B49" s="75">
        <v>262.89</v>
      </c>
      <c r="C49" s="75">
        <v>68</v>
      </c>
      <c r="D49" s="135">
        <f t="shared" si="0"/>
        <v>72.449999999999989</v>
      </c>
      <c r="E49" s="75"/>
      <c r="F49" s="78">
        <v>15.61</v>
      </c>
      <c r="G49" s="78">
        <v>15.61</v>
      </c>
      <c r="H49" s="78">
        <v>15.99</v>
      </c>
      <c r="I49">
        <v>58.47</v>
      </c>
      <c r="J49">
        <v>273.23</v>
      </c>
      <c r="K49">
        <v>91.77</v>
      </c>
      <c r="L49">
        <v>4.6900000000000004</v>
      </c>
      <c r="M49">
        <v>2.78</v>
      </c>
      <c r="N49" s="135">
        <v>24.15</v>
      </c>
      <c r="O49" s="135">
        <v>24.15</v>
      </c>
      <c r="P49" s="135">
        <v>24.15</v>
      </c>
      <c r="Q49">
        <v>4.87</v>
      </c>
      <c r="R49">
        <v>133.53</v>
      </c>
      <c r="S49">
        <v>4.0199999999999996</v>
      </c>
      <c r="T49">
        <v>70.22</v>
      </c>
      <c r="U49">
        <v>23.41</v>
      </c>
      <c r="V49">
        <v>23.4</v>
      </c>
      <c r="W49">
        <v>250</v>
      </c>
      <c r="X49">
        <v>50</v>
      </c>
      <c r="Y49">
        <v>73.319999999999993</v>
      </c>
      <c r="Z49">
        <v>46.64</v>
      </c>
      <c r="AA49">
        <v>66.67</v>
      </c>
      <c r="AB49">
        <v>33.33</v>
      </c>
    </row>
    <row r="50" spans="1:28">
      <c r="A50" t="s">
        <v>92</v>
      </c>
      <c r="B50" s="75">
        <v>262.89</v>
      </c>
      <c r="C50" s="75">
        <v>68</v>
      </c>
      <c r="D50" s="135">
        <f t="shared" si="0"/>
        <v>72.449999999999989</v>
      </c>
      <c r="E50" s="75"/>
      <c r="F50" s="78">
        <v>15.9</v>
      </c>
      <c r="G50" s="78">
        <v>15.9</v>
      </c>
      <c r="H50" s="78">
        <v>16.29</v>
      </c>
      <c r="I50">
        <v>58.47</v>
      </c>
      <c r="J50">
        <v>273.23</v>
      </c>
      <c r="K50">
        <v>91.77</v>
      </c>
      <c r="L50">
        <v>4.6900000000000004</v>
      </c>
      <c r="M50">
        <v>2.78</v>
      </c>
      <c r="N50" s="135">
        <v>24.15</v>
      </c>
      <c r="O50" s="135">
        <v>24.15</v>
      </c>
      <c r="P50" s="135">
        <v>24.15</v>
      </c>
      <c r="Q50">
        <v>4.87</v>
      </c>
      <c r="R50">
        <v>133.87</v>
      </c>
      <c r="S50">
        <v>4.0199999999999996</v>
      </c>
      <c r="T50">
        <v>72.180000000000007</v>
      </c>
      <c r="U50">
        <v>24.06</v>
      </c>
      <c r="V50">
        <v>24.06</v>
      </c>
      <c r="W50">
        <v>250</v>
      </c>
      <c r="X50">
        <v>50</v>
      </c>
      <c r="Y50">
        <v>75.349999999999994</v>
      </c>
      <c r="Z50">
        <v>46.3</v>
      </c>
      <c r="AA50">
        <v>66.67</v>
      </c>
      <c r="AB50">
        <v>33.33</v>
      </c>
    </row>
    <row r="51" spans="1:28">
      <c r="A51" t="s">
        <v>93</v>
      </c>
      <c r="B51" s="75">
        <v>262.89</v>
      </c>
      <c r="C51" s="75">
        <v>68</v>
      </c>
      <c r="D51" s="135">
        <f t="shared" si="0"/>
        <v>72.449999999999989</v>
      </c>
      <c r="E51" s="75"/>
      <c r="F51" s="78">
        <v>16.09</v>
      </c>
      <c r="G51" s="78">
        <v>16.09</v>
      </c>
      <c r="H51" s="78">
        <v>16.5</v>
      </c>
      <c r="I51">
        <v>33.44</v>
      </c>
      <c r="J51">
        <v>273.23</v>
      </c>
      <c r="K51">
        <v>91.77</v>
      </c>
      <c r="L51">
        <v>4.6100000000000003</v>
      </c>
      <c r="M51">
        <v>2.81</v>
      </c>
      <c r="N51" s="135">
        <v>24.15</v>
      </c>
      <c r="O51" s="135">
        <v>24.15</v>
      </c>
      <c r="P51" s="135">
        <v>24.15</v>
      </c>
      <c r="Q51">
        <v>4.87</v>
      </c>
      <c r="R51">
        <v>134.44999999999999</v>
      </c>
      <c r="S51">
        <v>3.92</v>
      </c>
      <c r="T51">
        <v>74.209999999999994</v>
      </c>
      <c r="U51">
        <v>24.74</v>
      </c>
      <c r="V51">
        <v>24.73</v>
      </c>
      <c r="W51">
        <v>250</v>
      </c>
      <c r="X51">
        <v>50</v>
      </c>
      <c r="Y51">
        <v>77.56</v>
      </c>
      <c r="Z51">
        <v>46.69</v>
      </c>
      <c r="AA51">
        <v>66.67</v>
      </c>
      <c r="AB51">
        <v>33.33</v>
      </c>
    </row>
    <row r="52" spans="1:28">
      <c r="A52" t="s">
        <v>94</v>
      </c>
      <c r="B52" s="75">
        <v>262.89</v>
      </c>
      <c r="C52" s="75">
        <v>68</v>
      </c>
      <c r="D52" s="135">
        <f t="shared" si="0"/>
        <v>72.449999999999989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33.44</v>
      </c>
      <c r="J52">
        <v>273.23</v>
      </c>
      <c r="K52">
        <v>91.77</v>
      </c>
      <c r="L52">
        <v>4.6100000000000003</v>
      </c>
      <c r="M52">
        <v>2.83</v>
      </c>
      <c r="N52" s="135">
        <v>24.15</v>
      </c>
      <c r="O52" s="135">
        <v>24.15</v>
      </c>
      <c r="P52" s="135">
        <v>24.15</v>
      </c>
      <c r="Q52">
        <v>4.87</v>
      </c>
      <c r="R52">
        <v>132.78</v>
      </c>
      <c r="S52">
        <v>3.92</v>
      </c>
      <c r="T52">
        <v>75.28</v>
      </c>
      <c r="U52">
        <v>25.09</v>
      </c>
      <c r="V52">
        <v>25.1</v>
      </c>
      <c r="W52">
        <v>250</v>
      </c>
      <c r="X52">
        <v>50</v>
      </c>
      <c r="Y52">
        <v>77.56</v>
      </c>
      <c r="Z52">
        <v>45.99</v>
      </c>
      <c r="AA52">
        <v>66.67</v>
      </c>
      <c r="AB52">
        <v>33.33</v>
      </c>
    </row>
    <row r="53" spans="1:28">
      <c r="A53" t="s">
        <v>95</v>
      </c>
      <c r="B53" s="75">
        <v>262.89</v>
      </c>
      <c r="C53" s="75">
        <v>68</v>
      </c>
      <c r="D53" s="135">
        <f t="shared" si="0"/>
        <v>72.449999999999989</v>
      </c>
      <c r="E53" s="75"/>
      <c r="F53" s="78">
        <v>16.36</v>
      </c>
      <c r="G53" s="78">
        <v>16.36</v>
      </c>
      <c r="H53" s="78">
        <v>16.77</v>
      </c>
      <c r="I53">
        <v>33.44</v>
      </c>
      <c r="J53">
        <v>273.23</v>
      </c>
      <c r="K53">
        <v>91.77</v>
      </c>
      <c r="L53">
        <v>4.6100000000000003</v>
      </c>
      <c r="M53">
        <v>2.99</v>
      </c>
      <c r="N53" s="135">
        <v>24.15</v>
      </c>
      <c r="O53" s="135">
        <v>24.15</v>
      </c>
      <c r="P53" s="135">
        <v>24.15</v>
      </c>
      <c r="Q53">
        <v>4.87</v>
      </c>
      <c r="R53">
        <v>131.65</v>
      </c>
      <c r="S53">
        <v>3.92</v>
      </c>
      <c r="T53">
        <v>75.430000000000007</v>
      </c>
      <c r="U53">
        <v>25.14</v>
      </c>
      <c r="V53">
        <v>25.15</v>
      </c>
      <c r="W53">
        <v>250</v>
      </c>
      <c r="X53">
        <v>50</v>
      </c>
      <c r="Y53">
        <v>77.56</v>
      </c>
      <c r="Z53">
        <v>46.32</v>
      </c>
      <c r="AA53">
        <v>66.67</v>
      </c>
      <c r="AB53">
        <v>33.33</v>
      </c>
    </row>
    <row r="54" spans="1:28">
      <c r="A54" t="s">
        <v>96</v>
      </c>
      <c r="B54" s="75">
        <v>262.89</v>
      </c>
      <c r="C54" s="75">
        <v>68</v>
      </c>
      <c r="D54" s="135">
        <f t="shared" si="0"/>
        <v>72.449999999999989</v>
      </c>
      <c r="E54" s="75"/>
      <c r="F54" s="78">
        <v>16.37</v>
      </c>
      <c r="G54" s="78">
        <v>16.37</v>
      </c>
      <c r="H54" s="78">
        <v>16.78</v>
      </c>
      <c r="I54">
        <v>33.44</v>
      </c>
      <c r="J54">
        <v>273.23</v>
      </c>
      <c r="K54">
        <v>91.77</v>
      </c>
      <c r="L54">
        <v>4.6100000000000003</v>
      </c>
      <c r="M54">
        <v>3.08</v>
      </c>
      <c r="N54" s="135">
        <v>24.15</v>
      </c>
      <c r="O54" s="135">
        <v>24.15</v>
      </c>
      <c r="P54" s="135">
        <v>24.15</v>
      </c>
      <c r="Q54">
        <v>4.87</v>
      </c>
      <c r="R54">
        <v>129.91999999999999</v>
      </c>
      <c r="S54">
        <v>3.92</v>
      </c>
      <c r="T54">
        <v>75.78</v>
      </c>
      <c r="U54">
        <v>25.26</v>
      </c>
      <c r="V54">
        <v>25.26</v>
      </c>
      <c r="W54">
        <v>250</v>
      </c>
      <c r="X54">
        <v>50</v>
      </c>
      <c r="Y54">
        <v>77.56</v>
      </c>
      <c r="Z54">
        <v>46.81</v>
      </c>
      <c r="AA54">
        <v>66.67</v>
      </c>
      <c r="AB54">
        <v>33.33</v>
      </c>
    </row>
    <row r="55" spans="1:28">
      <c r="A55" t="s">
        <v>97</v>
      </c>
      <c r="B55" s="75">
        <v>262.89</v>
      </c>
      <c r="C55" s="75">
        <v>68</v>
      </c>
      <c r="D55" s="135">
        <f t="shared" si="0"/>
        <v>72.449999999999989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33.44</v>
      </c>
      <c r="J55">
        <v>273.23</v>
      </c>
      <c r="K55">
        <v>91.77</v>
      </c>
      <c r="L55">
        <v>4.6100000000000003</v>
      </c>
      <c r="M55">
        <v>3.1</v>
      </c>
      <c r="N55" s="135">
        <v>24.15</v>
      </c>
      <c r="O55" s="135">
        <v>24.15</v>
      </c>
      <c r="P55" s="135">
        <v>24.15</v>
      </c>
      <c r="Q55">
        <v>4.87</v>
      </c>
      <c r="R55">
        <v>127.5</v>
      </c>
      <c r="S55">
        <v>3.92</v>
      </c>
      <c r="T55">
        <v>76.28</v>
      </c>
      <c r="U55">
        <v>25.43</v>
      </c>
      <c r="V55">
        <v>25.42</v>
      </c>
      <c r="W55">
        <v>250</v>
      </c>
      <c r="X55">
        <v>50</v>
      </c>
      <c r="Y55">
        <v>77.56</v>
      </c>
      <c r="Z55">
        <v>47.55</v>
      </c>
      <c r="AA55">
        <v>66.67</v>
      </c>
      <c r="AB55">
        <v>33.33</v>
      </c>
    </row>
    <row r="56" spans="1:28">
      <c r="A56" t="s">
        <v>98</v>
      </c>
      <c r="B56" s="75">
        <v>262.89</v>
      </c>
      <c r="C56" s="75">
        <v>68</v>
      </c>
      <c r="D56" s="135">
        <f t="shared" si="0"/>
        <v>72.449999999999989</v>
      </c>
      <c r="E56" s="75"/>
      <c r="F56" s="78">
        <v>16.3</v>
      </c>
      <c r="G56" s="78">
        <v>16.3</v>
      </c>
      <c r="H56" s="78">
        <v>16.71</v>
      </c>
      <c r="I56">
        <v>33.44</v>
      </c>
      <c r="J56">
        <v>273.23</v>
      </c>
      <c r="K56">
        <v>91.77</v>
      </c>
      <c r="L56">
        <v>4.6100000000000003</v>
      </c>
      <c r="M56">
        <v>3.22</v>
      </c>
      <c r="N56" s="135">
        <v>24.15</v>
      </c>
      <c r="O56" s="135">
        <v>24.15</v>
      </c>
      <c r="P56" s="135">
        <v>24.15</v>
      </c>
      <c r="Q56">
        <v>4.87</v>
      </c>
      <c r="R56">
        <v>124.46</v>
      </c>
      <c r="S56">
        <v>3.92</v>
      </c>
      <c r="T56">
        <v>76.78</v>
      </c>
      <c r="U56">
        <v>25.59</v>
      </c>
      <c r="V56">
        <v>25.6</v>
      </c>
      <c r="W56">
        <v>250</v>
      </c>
      <c r="X56">
        <v>50</v>
      </c>
      <c r="Y56">
        <v>77.56</v>
      </c>
      <c r="Z56">
        <v>46.04</v>
      </c>
      <c r="AA56">
        <v>66.67</v>
      </c>
      <c r="AB56">
        <v>33.33</v>
      </c>
    </row>
    <row r="57" spans="1:28">
      <c r="A57" t="s">
        <v>99</v>
      </c>
      <c r="B57" s="75">
        <v>262.89</v>
      </c>
      <c r="C57" s="75">
        <v>68</v>
      </c>
      <c r="D57" s="135">
        <f t="shared" si="0"/>
        <v>72.449999999999989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58.47</v>
      </c>
      <c r="J57">
        <v>273.23</v>
      </c>
      <c r="K57">
        <v>91.77</v>
      </c>
      <c r="L57">
        <v>4.6100000000000003</v>
      </c>
      <c r="M57">
        <v>3.35</v>
      </c>
      <c r="N57" s="135">
        <v>24.15</v>
      </c>
      <c r="O57" s="135">
        <v>24.15</v>
      </c>
      <c r="P57" s="135">
        <v>24.15</v>
      </c>
      <c r="Q57">
        <v>4.87</v>
      </c>
      <c r="R57">
        <v>122.72</v>
      </c>
      <c r="S57">
        <v>3.92</v>
      </c>
      <c r="T57">
        <v>77.7</v>
      </c>
      <c r="U57">
        <v>25.9</v>
      </c>
      <c r="V57">
        <v>25.89</v>
      </c>
      <c r="W57">
        <v>250</v>
      </c>
      <c r="X57">
        <v>50</v>
      </c>
      <c r="Y57">
        <v>77.56</v>
      </c>
      <c r="Z57">
        <v>46.44</v>
      </c>
      <c r="AA57">
        <v>66.67</v>
      </c>
      <c r="AB57">
        <v>33.33</v>
      </c>
    </row>
    <row r="58" spans="1:28">
      <c r="A58" t="s">
        <v>100</v>
      </c>
      <c r="B58" s="75">
        <v>262.89</v>
      </c>
      <c r="C58" s="75">
        <v>68</v>
      </c>
      <c r="D58" s="135">
        <f t="shared" si="0"/>
        <v>72.449999999999989</v>
      </c>
      <c r="E58" s="75"/>
      <c r="F58" s="78">
        <v>15.89</v>
      </c>
      <c r="G58" s="78">
        <v>15.89</v>
      </c>
      <c r="H58" s="78">
        <v>16.28</v>
      </c>
      <c r="I58">
        <v>58.47</v>
      </c>
      <c r="J58">
        <v>273.23</v>
      </c>
      <c r="K58">
        <v>91.77</v>
      </c>
      <c r="L58">
        <v>4.6100000000000003</v>
      </c>
      <c r="M58">
        <v>3.32</v>
      </c>
      <c r="N58" s="135">
        <v>24.15</v>
      </c>
      <c r="O58" s="135">
        <v>24.15</v>
      </c>
      <c r="P58" s="135">
        <v>24.15</v>
      </c>
      <c r="Q58">
        <v>4.87</v>
      </c>
      <c r="R58">
        <v>119.83</v>
      </c>
      <c r="S58">
        <v>3.92</v>
      </c>
      <c r="T58">
        <v>84.8</v>
      </c>
      <c r="U58">
        <v>28.27</v>
      </c>
      <c r="V58">
        <v>28.25</v>
      </c>
      <c r="W58">
        <v>250</v>
      </c>
      <c r="X58">
        <v>50</v>
      </c>
      <c r="Y58">
        <v>76.52</v>
      </c>
      <c r="Z58">
        <v>46.18</v>
      </c>
      <c r="AA58">
        <v>65.34</v>
      </c>
      <c r="AB58">
        <v>32.659999999999997</v>
      </c>
    </row>
    <row r="59" spans="1:28">
      <c r="A59" t="s">
        <v>101</v>
      </c>
      <c r="B59" s="75">
        <v>262.89</v>
      </c>
      <c r="C59" s="75">
        <v>68</v>
      </c>
      <c r="D59" s="135">
        <f t="shared" si="0"/>
        <v>72.449999999999989</v>
      </c>
      <c r="E59" s="75"/>
      <c r="F59" s="78">
        <v>15.56</v>
      </c>
      <c r="G59" s="78">
        <v>15.56</v>
      </c>
      <c r="H59" s="78">
        <v>15.94</v>
      </c>
      <c r="I59">
        <v>58.47</v>
      </c>
      <c r="J59">
        <v>273.23</v>
      </c>
      <c r="K59">
        <v>91.77</v>
      </c>
      <c r="L59">
        <v>4.6900000000000004</v>
      </c>
      <c r="M59">
        <v>7.09</v>
      </c>
      <c r="N59" s="135">
        <v>24.15</v>
      </c>
      <c r="O59" s="135">
        <v>24.15</v>
      </c>
      <c r="P59" s="135">
        <v>24.15</v>
      </c>
      <c r="Q59">
        <v>5.18</v>
      </c>
      <c r="R59">
        <v>116.15</v>
      </c>
      <c r="S59">
        <v>4.0199999999999996</v>
      </c>
      <c r="T59">
        <v>88.48</v>
      </c>
      <c r="U59">
        <v>29.49</v>
      </c>
      <c r="V59">
        <v>29.5</v>
      </c>
      <c r="W59">
        <v>250</v>
      </c>
      <c r="X59">
        <v>50</v>
      </c>
      <c r="Y59">
        <v>75.23</v>
      </c>
      <c r="Z59">
        <v>45.3</v>
      </c>
      <c r="AA59">
        <v>65.34</v>
      </c>
      <c r="AB59">
        <v>32.659999999999997</v>
      </c>
    </row>
    <row r="60" spans="1:28">
      <c r="A60" t="s">
        <v>102</v>
      </c>
      <c r="B60" s="75">
        <v>262.89</v>
      </c>
      <c r="C60" s="75">
        <v>68</v>
      </c>
      <c r="D60" s="135">
        <f t="shared" si="0"/>
        <v>72.449999999999989</v>
      </c>
      <c r="E60" s="75"/>
      <c r="F60" s="78">
        <v>15.12</v>
      </c>
      <c r="G60" s="78">
        <v>15.12</v>
      </c>
      <c r="H60" s="78">
        <v>15.51</v>
      </c>
      <c r="I60">
        <v>58.47</v>
      </c>
      <c r="J60">
        <v>273.23</v>
      </c>
      <c r="K60">
        <v>91.77</v>
      </c>
      <c r="L60">
        <v>4.6900000000000004</v>
      </c>
      <c r="M60">
        <v>7.08</v>
      </c>
      <c r="N60" s="135">
        <v>24.15</v>
      </c>
      <c r="O60" s="135">
        <v>24.15</v>
      </c>
      <c r="P60" s="135">
        <v>24.15</v>
      </c>
      <c r="Q60">
        <v>5.18</v>
      </c>
      <c r="R60">
        <v>110.74</v>
      </c>
      <c r="S60">
        <v>4.0199999999999996</v>
      </c>
      <c r="T60">
        <v>88.73</v>
      </c>
      <c r="U60">
        <v>29.58</v>
      </c>
      <c r="V60">
        <v>29.57</v>
      </c>
      <c r="W60">
        <v>250</v>
      </c>
      <c r="X60">
        <v>50</v>
      </c>
      <c r="Y60">
        <v>73.599999999999994</v>
      </c>
      <c r="Z60">
        <v>45.5</v>
      </c>
      <c r="AA60">
        <v>65.34</v>
      </c>
      <c r="AB60">
        <v>32.659999999999997</v>
      </c>
    </row>
    <row r="61" spans="1:28">
      <c r="A61" t="s">
        <v>103</v>
      </c>
      <c r="B61" s="75">
        <v>262.89</v>
      </c>
      <c r="C61" s="75">
        <v>68</v>
      </c>
      <c r="D61" s="135">
        <f t="shared" si="0"/>
        <v>72.449999999999989</v>
      </c>
      <c r="E61" s="75"/>
      <c r="F61" s="78">
        <v>14.66</v>
      </c>
      <c r="G61" s="78">
        <v>14.66</v>
      </c>
      <c r="H61" s="78">
        <v>15.03</v>
      </c>
      <c r="I61">
        <v>58.47</v>
      </c>
      <c r="J61">
        <v>273.23</v>
      </c>
      <c r="K61">
        <v>91.77</v>
      </c>
      <c r="L61">
        <v>4.6900000000000004</v>
      </c>
      <c r="M61">
        <v>7.08</v>
      </c>
      <c r="N61" s="135">
        <v>24.15</v>
      </c>
      <c r="O61" s="135">
        <v>24.15</v>
      </c>
      <c r="P61" s="135">
        <v>24.15</v>
      </c>
      <c r="Q61">
        <v>5.18</v>
      </c>
      <c r="R61">
        <v>104.16</v>
      </c>
      <c r="S61">
        <v>4.0199999999999996</v>
      </c>
      <c r="T61">
        <v>89.06</v>
      </c>
      <c r="U61">
        <v>29.69</v>
      </c>
      <c r="V61">
        <v>29.68</v>
      </c>
      <c r="W61">
        <v>250</v>
      </c>
      <c r="X61">
        <v>50</v>
      </c>
      <c r="Y61">
        <v>71.430000000000007</v>
      </c>
      <c r="Z61">
        <v>43.29</v>
      </c>
      <c r="AA61">
        <v>65.34</v>
      </c>
      <c r="AB61">
        <v>32.659999999999997</v>
      </c>
    </row>
    <row r="62" spans="1:28">
      <c r="A62" t="s">
        <v>104</v>
      </c>
      <c r="B62" s="75">
        <v>262.89</v>
      </c>
      <c r="C62" s="75">
        <v>68</v>
      </c>
      <c r="D62" s="135">
        <f t="shared" si="0"/>
        <v>72.449999999999989</v>
      </c>
      <c r="E62" s="75"/>
      <c r="F62" s="78">
        <v>14.13</v>
      </c>
      <c r="G62" s="78">
        <v>14.13</v>
      </c>
      <c r="H62" s="78">
        <v>14.48</v>
      </c>
      <c r="I62">
        <v>58.47</v>
      </c>
      <c r="J62">
        <v>273.23</v>
      </c>
      <c r="K62">
        <v>91.77</v>
      </c>
      <c r="L62">
        <v>4.6900000000000004</v>
      </c>
      <c r="M62">
        <v>7.07</v>
      </c>
      <c r="N62" s="135">
        <v>24.15</v>
      </c>
      <c r="O62" s="135">
        <v>24.15</v>
      </c>
      <c r="P62" s="135">
        <v>24.15</v>
      </c>
      <c r="Q62">
        <v>5.18</v>
      </c>
      <c r="R62">
        <v>98</v>
      </c>
      <c r="S62">
        <v>4.0199999999999996</v>
      </c>
      <c r="T62">
        <v>89.09</v>
      </c>
      <c r="U62">
        <v>29.7</v>
      </c>
      <c r="V62">
        <v>29.69</v>
      </c>
      <c r="W62">
        <v>250</v>
      </c>
      <c r="X62">
        <v>50</v>
      </c>
      <c r="Y62">
        <v>68.8</v>
      </c>
      <c r="Z62">
        <v>42.06</v>
      </c>
      <c r="AA62">
        <v>65.34</v>
      </c>
      <c r="AB62">
        <v>32.659999999999997</v>
      </c>
    </row>
    <row r="63" spans="1:28">
      <c r="A63" t="s">
        <v>105</v>
      </c>
      <c r="B63" s="75">
        <v>262.89</v>
      </c>
      <c r="C63" s="75">
        <v>68</v>
      </c>
      <c r="D63" s="135">
        <f t="shared" si="0"/>
        <v>72.449999999999989</v>
      </c>
      <c r="E63" s="75"/>
      <c r="F63" s="78">
        <v>13.58</v>
      </c>
      <c r="G63" s="78">
        <v>13.58</v>
      </c>
      <c r="H63" s="78">
        <v>13.92</v>
      </c>
      <c r="I63">
        <v>58.47</v>
      </c>
      <c r="J63">
        <v>273.23</v>
      </c>
      <c r="K63">
        <v>91.77</v>
      </c>
      <c r="L63">
        <v>5</v>
      </c>
      <c r="M63">
        <v>9.81</v>
      </c>
      <c r="N63" s="135">
        <v>24.15</v>
      </c>
      <c r="O63" s="135">
        <v>24.15</v>
      </c>
      <c r="P63" s="135">
        <v>24.15</v>
      </c>
      <c r="Q63">
        <v>5.18</v>
      </c>
      <c r="R63">
        <v>91.99</v>
      </c>
      <c r="S63">
        <v>4.1100000000000003</v>
      </c>
      <c r="T63">
        <v>92.36</v>
      </c>
      <c r="U63">
        <v>30.79</v>
      </c>
      <c r="V63">
        <v>30.77</v>
      </c>
      <c r="W63">
        <v>250</v>
      </c>
      <c r="X63">
        <v>50</v>
      </c>
      <c r="Y63">
        <v>66.05</v>
      </c>
      <c r="Z63">
        <v>40.340000000000003</v>
      </c>
      <c r="AA63">
        <v>64.67</v>
      </c>
      <c r="AB63">
        <v>32.33</v>
      </c>
    </row>
    <row r="64" spans="1:28">
      <c r="A64" t="s">
        <v>106</v>
      </c>
      <c r="B64" s="75">
        <v>262.89</v>
      </c>
      <c r="C64" s="75">
        <v>68</v>
      </c>
      <c r="D64" s="135">
        <f t="shared" si="0"/>
        <v>72.449999999999989</v>
      </c>
      <c r="E64" s="75"/>
      <c r="F64" s="78">
        <v>12.95</v>
      </c>
      <c r="G64" s="78">
        <v>12.95</v>
      </c>
      <c r="H64" s="78">
        <v>13.27</v>
      </c>
      <c r="I64">
        <v>58.47</v>
      </c>
      <c r="J64">
        <v>273.23</v>
      </c>
      <c r="K64">
        <v>91.77</v>
      </c>
      <c r="L64">
        <v>5</v>
      </c>
      <c r="M64">
        <v>9.89</v>
      </c>
      <c r="N64" s="135">
        <v>24.15</v>
      </c>
      <c r="O64" s="135">
        <v>24.15</v>
      </c>
      <c r="P64" s="135">
        <v>24.15</v>
      </c>
      <c r="Q64">
        <v>5.18</v>
      </c>
      <c r="R64">
        <v>84.84</v>
      </c>
      <c r="S64">
        <v>4.1100000000000003</v>
      </c>
      <c r="T64">
        <v>92.71</v>
      </c>
      <c r="U64">
        <v>30.9</v>
      </c>
      <c r="V64">
        <v>30.9</v>
      </c>
      <c r="W64">
        <v>239.09</v>
      </c>
      <c r="X64">
        <v>47.82</v>
      </c>
      <c r="Y64">
        <v>63.39</v>
      </c>
      <c r="Z64">
        <v>38.200000000000003</v>
      </c>
      <c r="AA64">
        <v>58</v>
      </c>
      <c r="AB64">
        <v>29</v>
      </c>
    </row>
    <row r="65" spans="1:28">
      <c r="A65" t="s">
        <v>107</v>
      </c>
      <c r="B65" s="75">
        <v>262.89</v>
      </c>
      <c r="C65" s="75">
        <v>68</v>
      </c>
      <c r="D65" s="135">
        <f t="shared" si="0"/>
        <v>72.449999999999989</v>
      </c>
      <c r="E65" s="75"/>
      <c r="F65" s="78">
        <v>12.1</v>
      </c>
      <c r="G65" s="78">
        <v>12.1</v>
      </c>
      <c r="H65" s="78">
        <v>12.4</v>
      </c>
      <c r="I65">
        <v>58.47</v>
      </c>
      <c r="J65">
        <v>273.23</v>
      </c>
      <c r="K65">
        <v>91.77</v>
      </c>
      <c r="L65">
        <v>5.24</v>
      </c>
      <c r="M65">
        <v>9.76</v>
      </c>
      <c r="N65" s="135">
        <v>24.15</v>
      </c>
      <c r="O65" s="135">
        <v>24.15</v>
      </c>
      <c r="P65" s="135">
        <v>24.15</v>
      </c>
      <c r="Q65">
        <v>5.18</v>
      </c>
      <c r="R65">
        <v>77</v>
      </c>
      <c r="S65">
        <v>4.1100000000000003</v>
      </c>
      <c r="T65">
        <v>92.47</v>
      </c>
      <c r="U65">
        <v>30.82</v>
      </c>
      <c r="V65">
        <v>30.82</v>
      </c>
      <c r="W65">
        <v>223.34</v>
      </c>
      <c r="X65">
        <v>44.67</v>
      </c>
      <c r="Y65">
        <v>59.93</v>
      </c>
      <c r="Z65">
        <v>36.47</v>
      </c>
      <c r="AA65">
        <v>54.67</v>
      </c>
      <c r="AB65">
        <v>27.33</v>
      </c>
    </row>
    <row r="66" spans="1:28">
      <c r="A66" t="s">
        <v>108</v>
      </c>
      <c r="B66" s="75">
        <v>262.89</v>
      </c>
      <c r="C66" s="75">
        <v>68</v>
      </c>
      <c r="D66" s="135">
        <f t="shared" si="0"/>
        <v>72.449999999999989</v>
      </c>
      <c r="E66" s="75"/>
      <c r="F66" s="78">
        <v>11.35</v>
      </c>
      <c r="G66" s="78">
        <v>11.35</v>
      </c>
      <c r="H66" s="78">
        <v>11.64</v>
      </c>
      <c r="I66">
        <v>58.47</v>
      </c>
      <c r="J66">
        <v>273.23</v>
      </c>
      <c r="K66">
        <v>91.77</v>
      </c>
      <c r="L66">
        <v>5.24</v>
      </c>
      <c r="M66">
        <v>9.5299999999999994</v>
      </c>
      <c r="N66" s="135">
        <v>24.15</v>
      </c>
      <c r="O66" s="135">
        <v>24.15</v>
      </c>
      <c r="P66" s="135">
        <v>24.15</v>
      </c>
      <c r="Q66">
        <v>5.18</v>
      </c>
      <c r="R66">
        <v>68.78</v>
      </c>
      <c r="S66">
        <v>4.1100000000000003</v>
      </c>
      <c r="T66">
        <v>93.16</v>
      </c>
      <c r="U66">
        <v>31.05</v>
      </c>
      <c r="V66">
        <v>31.05</v>
      </c>
      <c r="W66">
        <v>187.06</v>
      </c>
      <c r="X66">
        <v>37.409999999999997</v>
      </c>
      <c r="Y66">
        <v>55.88</v>
      </c>
      <c r="Z66">
        <v>34.51</v>
      </c>
      <c r="AA66">
        <v>50.67</v>
      </c>
      <c r="AB66">
        <v>25.33</v>
      </c>
    </row>
    <row r="67" spans="1:28">
      <c r="A67" t="s">
        <v>109</v>
      </c>
      <c r="B67" s="75">
        <v>262.89</v>
      </c>
      <c r="C67" s="75">
        <v>68</v>
      </c>
      <c r="D67" s="135">
        <f t="shared" si="0"/>
        <v>72.449999999999989</v>
      </c>
      <c r="E67" s="75"/>
      <c r="F67" s="78">
        <v>10.46</v>
      </c>
      <c r="G67" s="78">
        <v>10.46</v>
      </c>
      <c r="H67" s="78">
        <v>10.72</v>
      </c>
      <c r="I67">
        <v>58.47</v>
      </c>
      <c r="J67">
        <v>273.23</v>
      </c>
      <c r="K67">
        <v>91.77</v>
      </c>
      <c r="L67">
        <v>5.47</v>
      </c>
      <c r="M67">
        <v>9.25</v>
      </c>
      <c r="N67" s="135">
        <v>24.15</v>
      </c>
      <c r="O67" s="135">
        <v>24.15</v>
      </c>
      <c r="P67" s="135">
        <v>24.15</v>
      </c>
      <c r="Q67">
        <v>5.8</v>
      </c>
      <c r="R67">
        <v>60.2</v>
      </c>
      <c r="S67">
        <v>4.29</v>
      </c>
      <c r="T67">
        <v>92.94</v>
      </c>
      <c r="U67">
        <v>30.98</v>
      </c>
      <c r="V67">
        <v>30.97</v>
      </c>
      <c r="W67">
        <v>170.68</v>
      </c>
      <c r="X67">
        <v>34.130000000000003</v>
      </c>
      <c r="Y67">
        <v>51.79</v>
      </c>
      <c r="Z67">
        <v>31.43</v>
      </c>
      <c r="AA67">
        <v>47.34</v>
      </c>
      <c r="AB67">
        <v>23.66</v>
      </c>
    </row>
    <row r="68" spans="1:28">
      <c r="A68" t="s">
        <v>110</v>
      </c>
      <c r="B68" s="75">
        <v>262.89</v>
      </c>
      <c r="C68" s="75">
        <v>68</v>
      </c>
      <c r="D68" s="135">
        <f t="shared" ref="D68:D98" si="1">N68+O68+P68</f>
        <v>72.069999999999993</v>
      </c>
      <c r="E68" s="75"/>
      <c r="F68" s="78">
        <v>9.4499999999999993</v>
      </c>
      <c r="G68" s="78">
        <v>9.4499999999999993</v>
      </c>
      <c r="H68" s="78">
        <v>9.68</v>
      </c>
      <c r="I68">
        <v>58.47</v>
      </c>
      <c r="J68">
        <v>273.23</v>
      </c>
      <c r="K68">
        <v>91.77</v>
      </c>
      <c r="L68">
        <v>5.47</v>
      </c>
      <c r="M68">
        <v>7.11</v>
      </c>
      <c r="N68" s="135">
        <v>24.02</v>
      </c>
      <c r="O68" s="135">
        <v>24.02</v>
      </c>
      <c r="P68" s="135">
        <v>24.03</v>
      </c>
      <c r="Q68">
        <v>5.8</v>
      </c>
      <c r="R68">
        <v>51.17</v>
      </c>
      <c r="S68">
        <v>4.29</v>
      </c>
      <c r="T68">
        <v>92.92</v>
      </c>
      <c r="U68">
        <v>30.97</v>
      </c>
      <c r="V68">
        <v>30.98</v>
      </c>
      <c r="W68">
        <v>151.29</v>
      </c>
      <c r="X68">
        <v>30.26</v>
      </c>
      <c r="Y68">
        <v>47.36</v>
      </c>
      <c r="Z68">
        <v>29.73</v>
      </c>
      <c r="AA68">
        <v>43.34</v>
      </c>
      <c r="AB68">
        <v>21.66</v>
      </c>
    </row>
    <row r="69" spans="1:28">
      <c r="A69" t="s">
        <v>111</v>
      </c>
      <c r="B69" s="75">
        <v>262.89</v>
      </c>
      <c r="C69" s="75">
        <v>68</v>
      </c>
      <c r="D69" s="135">
        <f t="shared" si="1"/>
        <v>64.75</v>
      </c>
      <c r="E69" s="75"/>
      <c r="F69" s="78">
        <v>8.42</v>
      </c>
      <c r="G69" s="78">
        <v>8.42</v>
      </c>
      <c r="H69" s="78">
        <v>8.6300000000000008</v>
      </c>
      <c r="I69">
        <v>58.47</v>
      </c>
      <c r="J69">
        <v>273.23</v>
      </c>
      <c r="K69">
        <v>91.77</v>
      </c>
      <c r="L69">
        <v>5.68</v>
      </c>
      <c r="M69">
        <v>7.06</v>
      </c>
      <c r="N69" s="135">
        <v>21.58</v>
      </c>
      <c r="O69" s="135">
        <v>21.58</v>
      </c>
      <c r="P69" s="135">
        <v>21.59</v>
      </c>
      <c r="Q69">
        <v>5.8</v>
      </c>
      <c r="R69">
        <v>40.31</v>
      </c>
      <c r="S69">
        <v>4.29</v>
      </c>
      <c r="T69">
        <v>97.85</v>
      </c>
      <c r="U69">
        <v>32.619999999999997</v>
      </c>
      <c r="V69">
        <v>32.6</v>
      </c>
      <c r="W69">
        <v>130.58000000000001</v>
      </c>
      <c r="X69">
        <v>26.12</v>
      </c>
      <c r="Y69">
        <v>42.43</v>
      </c>
      <c r="Z69">
        <v>25.59</v>
      </c>
      <c r="AA69">
        <v>37.729999999999997</v>
      </c>
      <c r="AB69">
        <v>18.86</v>
      </c>
    </row>
    <row r="70" spans="1:28">
      <c r="A70" t="s">
        <v>112</v>
      </c>
      <c r="B70" s="75">
        <v>262.89</v>
      </c>
      <c r="C70" s="75">
        <v>68</v>
      </c>
      <c r="D70" s="135">
        <f t="shared" si="1"/>
        <v>60.929999999999993</v>
      </c>
      <c r="E70" s="75"/>
      <c r="F70" s="78">
        <v>7.32</v>
      </c>
      <c r="G70" s="78">
        <v>7.32</v>
      </c>
      <c r="H70" s="78">
        <v>7.5</v>
      </c>
      <c r="I70">
        <v>58.47</v>
      </c>
      <c r="J70">
        <v>273.23</v>
      </c>
      <c r="K70">
        <v>91.77</v>
      </c>
      <c r="L70">
        <v>5.68</v>
      </c>
      <c r="M70">
        <v>7.06</v>
      </c>
      <c r="N70" s="135">
        <v>20.309999999999999</v>
      </c>
      <c r="O70" s="135">
        <v>20.309999999999999</v>
      </c>
      <c r="P70" s="135">
        <v>20.309999999999999</v>
      </c>
      <c r="Q70">
        <v>5.8</v>
      </c>
      <c r="R70">
        <v>32.979999999999997</v>
      </c>
      <c r="S70">
        <v>4.29</v>
      </c>
      <c r="T70">
        <v>97.94</v>
      </c>
      <c r="U70">
        <v>32.65</v>
      </c>
      <c r="V70">
        <v>32.64</v>
      </c>
      <c r="W70">
        <v>113.35</v>
      </c>
      <c r="X70">
        <v>22.67</v>
      </c>
      <c r="Y70">
        <v>37.4</v>
      </c>
      <c r="Z70">
        <v>22.87</v>
      </c>
      <c r="AA70">
        <v>33.130000000000003</v>
      </c>
      <c r="AB70">
        <v>16.559999999999999</v>
      </c>
    </row>
    <row r="71" spans="1:28">
      <c r="A71" t="s">
        <v>113</v>
      </c>
      <c r="B71" s="75">
        <v>262.89</v>
      </c>
      <c r="C71" s="75">
        <v>68</v>
      </c>
      <c r="D71" s="135">
        <f t="shared" si="1"/>
        <v>56.97</v>
      </c>
      <c r="E71" s="75"/>
      <c r="F71" s="78">
        <v>6.2</v>
      </c>
      <c r="G71" s="78">
        <v>6.2</v>
      </c>
      <c r="H71" s="78">
        <v>6.35</v>
      </c>
      <c r="I71">
        <v>58.47</v>
      </c>
      <c r="J71">
        <v>273.23</v>
      </c>
      <c r="K71">
        <v>91.77</v>
      </c>
      <c r="L71">
        <v>5.68</v>
      </c>
      <c r="M71">
        <v>7.18</v>
      </c>
      <c r="N71" s="135">
        <v>18.989999999999998</v>
      </c>
      <c r="O71" s="135">
        <v>18.989999999999998</v>
      </c>
      <c r="P71" s="135">
        <v>18.989999999999998</v>
      </c>
      <c r="Q71">
        <v>5.8</v>
      </c>
      <c r="R71">
        <v>24.67</v>
      </c>
      <c r="S71">
        <v>4.49</v>
      </c>
      <c r="T71">
        <v>96.04</v>
      </c>
      <c r="U71">
        <v>32.01</v>
      </c>
      <c r="V71">
        <v>32.020000000000003</v>
      </c>
      <c r="W71">
        <v>89.63</v>
      </c>
      <c r="X71">
        <v>17.920000000000002</v>
      </c>
      <c r="Y71">
        <v>32.22</v>
      </c>
      <c r="Z71">
        <v>20.16</v>
      </c>
      <c r="AA71">
        <v>28.34</v>
      </c>
      <c r="AB71">
        <v>14.17</v>
      </c>
    </row>
    <row r="72" spans="1:28">
      <c r="A72" t="s">
        <v>114</v>
      </c>
      <c r="B72" s="75">
        <v>262.89</v>
      </c>
      <c r="C72" s="75">
        <v>68</v>
      </c>
      <c r="D72" s="135">
        <f t="shared" si="1"/>
        <v>54.41</v>
      </c>
      <c r="E72" s="75"/>
      <c r="F72" s="78">
        <v>4.92</v>
      </c>
      <c r="G72" s="78">
        <v>4.92</v>
      </c>
      <c r="H72" s="78">
        <v>5.05</v>
      </c>
      <c r="I72">
        <v>58.47</v>
      </c>
      <c r="J72">
        <v>273.23</v>
      </c>
      <c r="K72">
        <v>91.77</v>
      </c>
      <c r="L72">
        <v>5.68</v>
      </c>
      <c r="M72">
        <v>7.21</v>
      </c>
      <c r="N72" s="135">
        <v>18.2</v>
      </c>
      <c r="O72" s="135">
        <v>18.2</v>
      </c>
      <c r="P72" s="135">
        <v>18.010000000000002</v>
      </c>
      <c r="Q72">
        <v>5.8</v>
      </c>
      <c r="R72">
        <v>16.75</v>
      </c>
      <c r="S72">
        <v>4.49</v>
      </c>
      <c r="T72">
        <v>94.61</v>
      </c>
      <c r="U72">
        <v>31.54</v>
      </c>
      <c r="V72">
        <v>31.53</v>
      </c>
      <c r="W72">
        <v>69.09</v>
      </c>
      <c r="X72">
        <v>13.82</v>
      </c>
      <c r="Y72">
        <v>26.62</v>
      </c>
      <c r="Z72">
        <v>16.18</v>
      </c>
      <c r="AA72">
        <v>23.48</v>
      </c>
      <c r="AB72">
        <v>11.74</v>
      </c>
    </row>
    <row r="73" spans="1:28">
      <c r="A73" t="s">
        <v>115</v>
      </c>
      <c r="B73" s="75">
        <v>262.89</v>
      </c>
      <c r="C73" s="75">
        <v>68</v>
      </c>
      <c r="D73" s="135">
        <f t="shared" si="1"/>
        <v>34.380000000000003</v>
      </c>
      <c r="E73" s="75"/>
      <c r="F73" s="78">
        <v>3.77</v>
      </c>
      <c r="G73" s="78">
        <v>3.77</v>
      </c>
      <c r="H73" s="78">
        <v>3.87</v>
      </c>
      <c r="I73">
        <v>58.47</v>
      </c>
      <c r="J73">
        <v>273.23</v>
      </c>
      <c r="K73">
        <v>91.77</v>
      </c>
      <c r="L73">
        <v>5.68</v>
      </c>
      <c r="M73">
        <v>7.05</v>
      </c>
      <c r="N73" s="135">
        <v>12.56</v>
      </c>
      <c r="O73" s="135">
        <v>11.25</v>
      </c>
      <c r="P73" s="135">
        <v>10.57</v>
      </c>
      <c r="Q73">
        <v>5.8</v>
      </c>
      <c r="R73">
        <v>10.59</v>
      </c>
      <c r="S73">
        <v>4.49</v>
      </c>
      <c r="T73">
        <v>92.72</v>
      </c>
      <c r="U73">
        <v>30.91</v>
      </c>
      <c r="V73">
        <v>30.89</v>
      </c>
      <c r="W73">
        <v>46.72</v>
      </c>
      <c r="X73">
        <v>9.34</v>
      </c>
      <c r="Y73">
        <v>21.11</v>
      </c>
      <c r="Z73">
        <v>13.25</v>
      </c>
      <c r="AA73">
        <v>18.77</v>
      </c>
      <c r="AB73">
        <v>9.3800000000000008</v>
      </c>
    </row>
    <row r="74" spans="1:28">
      <c r="A74" t="s">
        <v>116</v>
      </c>
      <c r="B74" s="75">
        <v>262.89</v>
      </c>
      <c r="C74" s="75">
        <v>68</v>
      </c>
      <c r="D74" s="135">
        <f t="shared" si="1"/>
        <v>13.11</v>
      </c>
      <c r="E74" s="75"/>
      <c r="F74" s="78">
        <v>2.65</v>
      </c>
      <c r="G74" s="78">
        <v>2.65</v>
      </c>
      <c r="H74" s="78">
        <v>2.71</v>
      </c>
      <c r="I74">
        <v>58.47</v>
      </c>
      <c r="J74">
        <v>273.23</v>
      </c>
      <c r="K74">
        <v>91.77</v>
      </c>
      <c r="L74">
        <v>5.68</v>
      </c>
      <c r="M74">
        <v>12.12</v>
      </c>
      <c r="N74" s="135">
        <v>4.6100000000000003</v>
      </c>
      <c r="O74" s="135">
        <v>3.39</v>
      </c>
      <c r="P74" s="135">
        <v>5.1100000000000003</v>
      </c>
      <c r="Q74">
        <v>5.8</v>
      </c>
      <c r="R74">
        <v>5.85</v>
      </c>
      <c r="S74">
        <v>4.49</v>
      </c>
      <c r="T74">
        <v>89.59</v>
      </c>
      <c r="U74">
        <v>29.86</v>
      </c>
      <c r="V74">
        <v>29.87</v>
      </c>
      <c r="W74">
        <v>33.43</v>
      </c>
      <c r="X74">
        <v>6.69</v>
      </c>
      <c r="Y74">
        <v>17.21</v>
      </c>
      <c r="Z74">
        <v>9.27</v>
      </c>
      <c r="AA74">
        <v>14.25</v>
      </c>
      <c r="AB74">
        <v>7.12</v>
      </c>
    </row>
    <row r="75" spans="1:28">
      <c r="A75" t="s">
        <v>117</v>
      </c>
      <c r="B75" s="75">
        <v>262.89</v>
      </c>
      <c r="C75" s="75">
        <v>68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58.47</v>
      </c>
      <c r="J75">
        <v>273.23</v>
      </c>
      <c r="K75">
        <v>91.77</v>
      </c>
      <c r="L75">
        <v>5.68</v>
      </c>
      <c r="M75">
        <v>11.69</v>
      </c>
      <c r="N75" s="135">
        <v>0</v>
      </c>
      <c r="O75" s="135">
        <v>0</v>
      </c>
      <c r="P75" s="135">
        <v>0</v>
      </c>
      <c r="Q75">
        <v>6.57</v>
      </c>
      <c r="R75">
        <v>2.64</v>
      </c>
      <c r="S75">
        <v>4.67</v>
      </c>
      <c r="T75">
        <v>87.63</v>
      </c>
      <c r="U75">
        <v>29.21</v>
      </c>
      <c r="V75">
        <v>29.21</v>
      </c>
      <c r="W75">
        <v>23.22</v>
      </c>
      <c r="X75">
        <v>4.6399999999999997</v>
      </c>
      <c r="Y75">
        <v>12.06</v>
      </c>
      <c r="Z75">
        <v>5.61</v>
      </c>
      <c r="AA75">
        <v>9.9600000000000009</v>
      </c>
      <c r="AB75">
        <v>4.9800000000000004</v>
      </c>
    </row>
    <row r="76" spans="1:28">
      <c r="A76" t="s">
        <v>118</v>
      </c>
      <c r="B76" s="75">
        <v>262.89</v>
      </c>
      <c r="C76" s="75">
        <v>68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58.47</v>
      </c>
      <c r="J76">
        <v>273.23</v>
      </c>
      <c r="K76">
        <v>91.77</v>
      </c>
      <c r="L76">
        <v>5.68</v>
      </c>
      <c r="M76">
        <v>11.09</v>
      </c>
      <c r="N76" s="135">
        <v>0</v>
      </c>
      <c r="O76" s="135">
        <v>0</v>
      </c>
      <c r="P76" s="135">
        <v>0</v>
      </c>
      <c r="Q76">
        <v>6.57</v>
      </c>
      <c r="R76">
        <v>1.1000000000000001</v>
      </c>
      <c r="S76">
        <v>4.67</v>
      </c>
      <c r="T76">
        <v>85.26</v>
      </c>
      <c r="U76">
        <v>28.42</v>
      </c>
      <c r="V76">
        <v>28.42</v>
      </c>
      <c r="W76">
        <v>14.87</v>
      </c>
      <c r="X76">
        <v>2.97</v>
      </c>
      <c r="Y76">
        <v>7.05</v>
      </c>
      <c r="Z76">
        <v>2.5099999999999998</v>
      </c>
      <c r="AA76">
        <v>6.21</v>
      </c>
      <c r="AB76">
        <v>3.11</v>
      </c>
    </row>
    <row r="77" spans="1:28">
      <c r="A77" t="s">
        <v>119</v>
      </c>
      <c r="B77" s="75">
        <v>262.89</v>
      </c>
      <c r="C77" s="75">
        <v>68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58.47</v>
      </c>
      <c r="J77">
        <v>273.23</v>
      </c>
      <c r="K77">
        <v>91.77</v>
      </c>
      <c r="L77">
        <v>5.68</v>
      </c>
      <c r="M77">
        <v>10.44</v>
      </c>
      <c r="N77" s="135">
        <v>0</v>
      </c>
      <c r="O77" s="135">
        <v>0</v>
      </c>
      <c r="P77" s="135">
        <v>0</v>
      </c>
      <c r="Q77">
        <v>6.57</v>
      </c>
      <c r="R77">
        <v>0.37</v>
      </c>
      <c r="S77">
        <v>4.67</v>
      </c>
      <c r="T77">
        <v>80.41</v>
      </c>
      <c r="U77">
        <v>26.8</v>
      </c>
      <c r="V77">
        <v>26.81</v>
      </c>
      <c r="W77">
        <v>8.3699999999999992</v>
      </c>
      <c r="X77">
        <v>1.67</v>
      </c>
      <c r="Y77">
        <v>4.4400000000000004</v>
      </c>
      <c r="Z77">
        <v>0</v>
      </c>
      <c r="AA77">
        <v>2.46</v>
      </c>
      <c r="AB77">
        <v>1.23</v>
      </c>
    </row>
    <row r="78" spans="1:28">
      <c r="A78" t="s">
        <v>120</v>
      </c>
      <c r="B78" s="75">
        <v>262.89</v>
      </c>
      <c r="C78" s="75">
        <v>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91.77</v>
      </c>
      <c r="L78">
        <v>5.68</v>
      </c>
      <c r="M78">
        <v>9.58</v>
      </c>
      <c r="N78" s="135">
        <v>0</v>
      </c>
      <c r="O78" s="135">
        <v>0</v>
      </c>
      <c r="P78" s="135">
        <v>0</v>
      </c>
      <c r="Q78">
        <v>6.57</v>
      </c>
      <c r="R78">
        <v>0</v>
      </c>
      <c r="S78">
        <v>4.67</v>
      </c>
      <c r="T78">
        <v>75.83</v>
      </c>
      <c r="U78">
        <v>25.28</v>
      </c>
      <c r="V78">
        <v>25.26</v>
      </c>
      <c r="W78">
        <v>3.61</v>
      </c>
      <c r="X78">
        <v>0.72</v>
      </c>
      <c r="Y78">
        <v>1.72</v>
      </c>
      <c r="Z78">
        <v>0</v>
      </c>
      <c r="AA78">
        <v>0.7</v>
      </c>
      <c r="AB78">
        <v>0.35</v>
      </c>
    </row>
    <row r="79" spans="1:28">
      <c r="A79" t="s">
        <v>121</v>
      </c>
      <c r="B79" s="75">
        <v>262.89</v>
      </c>
      <c r="C79" s="75">
        <v>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91.77</v>
      </c>
      <c r="L79">
        <v>5.68</v>
      </c>
      <c r="M79">
        <v>8.5399999999999991</v>
      </c>
      <c r="N79" s="135">
        <v>0</v>
      </c>
      <c r="O79" s="135">
        <v>0</v>
      </c>
      <c r="P79" s="135">
        <v>0</v>
      </c>
      <c r="Q79">
        <v>6.96</v>
      </c>
      <c r="R79">
        <v>0</v>
      </c>
      <c r="S79">
        <v>4.8600000000000003</v>
      </c>
      <c r="T79">
        <v>68.790000000000006</v>
      </c>
      <c r="U79">
        <v>22.93</v>
      </c>
      <c r="V79">
        <v>22.92</v>
      </c>
      <c r="W79">
        <v>0.23</v>
      </c>
      <c r="X79">
        <v>0.05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91.77</v>
      </c>
      <c r="L80">
        <v>5.68</v>
      </c>
      <c r="M80">
        <v>7.07</v>
      </c>
      <c r="N80" s="135">
        <v>0</v>
      </c>
      <c r="O80" s="135">
        <v>0</v>
      </c>
      <c r="P80" s="135">
        <v>0</v>
      </c>
      <c r="Q80">
        <v>6.96</v>
      </c>
      <c r="R80">
        <v>0</v>
      </c>
      <c r="S80">
        <v>4.8600000000000003</v>
      </c>
      <c r="T80">
        <v>71.78</v>
      </c>
      <c r="U80">
        <v>23.93</v>
      </c>
      <c r="V80">
        <v>23.92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91.77</v>
      </c>
      <c r="L81">
        <v>6.09</v>
      </c>
      <c r="M81">
        <v>7.2</v>
      </c>
      <c r="N81" s="135">
        <v>0</v>
      </c>
      <c r="O81" s="135">
        <v>0</v>
      </c>
      <c r="P81" s="135">
        <v>0</v>
      </c>
      <c r="Q81">
        <v>6.96</v>
      </c>
      <c r="R81">
        <v>0</v>
      </c>
      <c r="S81">
        <v>4.8600000000000003</v>
      </c>
      <c r="T81">
        <v>68.17</v>
      </c>
      <c r="U81">
        <v>22.72</v>
      </c>
      <c r="V81">
        <v>22.73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91.77</v>
      </c>
      <c r="L82">
        <v>6.09</v>
      </c>
      <c r="M82">
        <v>7.15</v>
      </c>
      <c r="N82" s="135">
        <v>0</v>
      </c>
      <c r="O82" s="135">
        <v>0</v>
      </c>
      <c r="P82" s="135">
        <v>0</v>
      </c>
      <c r="Q82">
        <v>6.96</v>
      </c>
      <c r="R82">
        <v>0</v>
      </c>
      <c r="S82">
        <v>4.8600000000000003</v>
      </c>
      <c r="T82">
        <v>66.13</v>
      </c>
      <c r="U82">
        <v>22.04</v>
      </c>
      <c r="V82">
        <v>22.05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91.77</v>
      </c>
      <c r="L83">
        <v>6.09</v>
      </c>
      <c r="M83">
        <v>7.2</v>
      </c>
      <c r="N83" s="135">
        <v>0</v>
      </c>
      <c r="O83" s="135">
        <v>0</v>
      </c>
      <c r="P83" s="135">
        <v>0</v>
      </c>
      <c r="Q83">
        <v>6.96</v>
      </c>
      <c r="R83">
        <v>0</v>
      </c>
      <c r="S83">
        <v>5.04</v>
      </c>
      <c r="T83">
        <v>71.06</v>
      </c>
      <c r="U83">
        <v>23.69</v>
      </c>
      <c r="V83">
        <v>23.68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91.77</v>
      </c>
      <c r="L84">
        <v>6.09</v>
      </c>
      <c r="M84">
        <v>7.04</v>
      </c>
      <c r="N84" s="135">
        <v>0</v>
      </c>
      <c r="O84" s="135">
        <v>0</v>
      </c>
      <c r="P84" s="135">
        <v>0</v>
      </c>
      <c r="Q84">
        <v>6.96</v>
      </c>
      <c r="R84">
        <v>0</v>
      </c>
      <c r="S84">
        <v>5.04</v>
      </c>
      <c r="T84">
        <v>71.150000000000006</v>
      </c>
      <c r="U84">
        <v>23.72</v>
      </c>
      <c r="V84">
        <v>23.7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91.77</v>
      </c>
      <c r="L85">
        <v>6.09</v>
      </c>
      <c r="M85">
        <v>7.02</v>
      </c>
      <c r="N85" s="135">
        <v>0</v>
      </c>
      <c r="O85" s="135">
        <v>0</v>
      </c>
      <c r="P85" s="135">
        <v>0</v>
      </c>
      <c r="Q85">
        <v>6.96</v>
      </c>
      <c r="R85">
        <v>0</v>
      </c>
      <c r="S85">
        <v>5.04</v>
      </c>
      <c r="T85">
        <v>74.81</v>
      </c>
      <c r="U85">
        <v>24.94</v>
      </c>
      <c r="V85">
        <v>24.92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91.77</v>
      </c>
      <c r="L86">
        <v>6.09</v>
      </c>
      <c r="M86">
        <v>7.2</v>
      </c>
      <c r="N86" s="135">
        <v>0</v>
      </c>
      <c r="O86" s="135">
        <v>0</v>
      </c>
      <c r="P86" s="135">
        <v>0</v>
      </c>
      <c r="Q86">
        <v>6.96</v>
      </c>
      <c r="R86">
        <v>0</v>
      </c>
      <c r="S86">
        <v>5.04</v>
      </c>
      <c r="T86">
        <v>75.86</v>
      </c>
      <c r="U86">
        <v>25.29</v>
      </c>
      <c r="V86">
        <v>25.27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91.77</v>
      </c>
      <c r="L87">
        <v>5.94</v>
      </c>
      <c r="M87">
        <v>7.16</v>
      </c>
      <c r="N87" s="135">
        <v>0</v>
      </c>
      <c r="O87" s="135">
        <v>0</v>
      </c>
      <c r="P87" s="135">
        <v>0</v>
      </c>
      <c r="Q87">
        <v>6.57</v>
      </c>
      <c r="R87">
        <v>0</v>
      </c>
      <c r="S87">
        <v>5.04</v>
      </c>
      <c r="T87">
        <v>76.25</v>
      </c>
      <c r="U87">
        <v>25.42</v>
      </c>
      <c r="V87">
        <v>25.41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91.77</v>
      </c>
      <c r="L88">
        <v>5.94</v>
      </c>
      <c r="M88">
        <v>7.14</v>
      </c>
      <c r="N88" s="135">
        <v>0</v>
      </c>
      <c r="O88" s="135">
        <v>0</v>
      </c>
      <c r="P88" s="135">
        <v>0</v>
      </c>
      <c r="Q88">
        <v>6.57</v>
      </c>
      <c r="R88">
        <v>0</v>
      </c>
      <c r="S88">
        <v>5.04</v>
      </c>
      <c r="T88">
        <v>67.900000000000006</v>
      </c>
      <c r="U88">
        <v>22.63</v>
      </c>
      <c r="V88">
        <v>22.63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91.77</v>
      </c>
      <c r="L89">
        <v>5.94</v>
      </c>
      <c r="M89">
        <v>7.03</v>
      </c>
      <c r="N89" s="135">
        <v>0</v>
      </c>
      <c r="O89" s="135">
        <v>0</v>
      </c>
      <c r="P89" s="135">
        <v>0</v>
      </c>
      <c r="Q89">
        <v>6.57</v>
      </c>
      <c r="R89">
        <v>0</v>
      </c>
      <c r="S89">
        <v>5.04</v>
      </c>
      <c r="T89">
        <v>69</v>
      </c>
      <c r="U89">
        <v>23</v>
      </c>
      <c r="V89">
        <v>22.99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91.77</v>
      </c>
      <c r="L90">
        <v>5.94</v>
      </c>
      <c r="M90">
        <v>7.16</v>
      </c>
      <c r="N90" s="135">
        <v>0</v>
      </c>
      <c r="O90" s="135">
        <v>0</v>
      </c>
      <c r="P90" s="135">
        <v>0</v>
      </c>
      <c r="Q90">
        <v>6.57</v>
      </c>
      <c r="R90">
        <v>0</v>
      </c>
      <c r="S90">
        <v>5.04</v>
      </c>
      <c r="T90">
        <v>69.59</v>
      </c>
      <c r="U90">
        <v>23.2</v>
      </c>
      <c r="V90">
        <v>23.19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91.77</v>
      </c>
      <c r="L91">
        <v>6.17</v>
      </c>
      <c r="M91">
        <v>7.02</v>
      </c>
      <c r="N91" s="135">
        <v>0</v>
      </c>
      <c r="O91" s="135">
        <v>0</v>
      </c>
      <c r="P91" s="135">
        <v>0</v>
      </c>
      <c r="Q91">
        <v>6.8</v>
      </c>
      <c r="R91">
        <v>0</v>
      </c>
      <c r="S91">
        <v>4.8600000000000003</v>
      </c>
      <c r="T91">
        <v>69.52</v>
      </c>
      <c r="U91">
        <v>23.17</v>
      </c>
      <c r="V91">
        <v>23.17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91.77</v>
      </c>
      <c r="L92">
        <v>6.17</v>
      </c>
      <c r="M92">
        <v>7.17</v>
      </c>
      <c r="N92" s="135">
        <v>0</v>
      </c>
      <c r="O92" s="135">
        <v>0</v>
      </c>
      <c r="P92" s="135">
        <v>0</v>
      </c>
      <c r="Q92">
        <v>6.8</v>
      </c>
      <c r="R92">
        <v>0</v>
      </c>
      <c r="S92">
        <v>4.8600000000000003</v>
      </c>
      <c r="T92">
        <v>69.95</v>
      </c>
      <c r="U92">
        <v>23.32</v>
      </c>
      <c r="V92">
        <v>23.3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91.77</v>
      </c>
      <c r="L93">
        <v>6.17</v>
      </c>
      <c r="M93">
        <v>7.07</v>
      </c>
      <c r="N93" s="135">
        <v>0</v>
      </c>
      <c r="O93" s="135">
        <v>0</v>
      </c>
      <c r="P93" s="135">
        <v>0</v>
      </c>
      <c r="Q93">
        <v>6.8</v>
      </c>
      <c r="R93">
        <v>0</v>
      </c>
      <c r="S93">
        <v>4.8600000000000003</v>
      </c>
      <c r="T93">
        <v>70.05</v>
      </c>
      <c r="U93">
        <v>23.35</v>
      </c>
      <c r="V93">
        <v>23.35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91.77</v>
      </c>
      <c r="L94">
        <v>6.17</v>
      </c>
      <c r="M94">
        <v>7.07</v>
      </c>
      <c r="N94" s="135">
        <v>0</v>
      </c>
      <c r="O94" s="135">
        <v>0</v>
      </c>
      <c r="P94" s="135">
        <v>0</v>
      </c>
      <c r="Q94">
        <v>6.8</v>
      </c>
      <c r="R94">
        <v>0</v>
      </c>
      <c r="S94">
        <v>4.8600000000000003</v>
      </c>
      <c r="T94">
        <v>70.599999999999994</v>
      </c>
      <c r="U94">
        <v>23.53</v>
      </c>
      <c r="V94">
        <v>23.53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91.77</v>
      </c>
      <c r="L95">
        <v>5.94</v>
      </c>
      <c r="M95">
        <v>7.18</v>
      </c>
      <c r="N95" s="135">
        <v>0</v>
      </c>
      <c r="O95" s="135">
        <v>0</v>
      </c>
      <c r="P95" s="135">
        <v>0</v>
      </c>
      <c r="Q95">
        <v>6.57</v>
      </c>
      <c r="R95">
        <v>0</v>
      </c>
      <c r="S95">
        <v>4.58</v>
      </c>
      <c r="T95">
        <v>79.12</v>
      </c>
      <c r="U95">
        <v>26.37</v>
      </c>
      <c r="V95">
        <v>26.38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91.77</v>
      </c>
      <c r="L96">
        <v>5.94</v>
      </c>
      <c r="M96">
        <v>7.07</v>
      </c>
      <c r="N96" s="135">
        <v>0</v>
      </c>
      <c r="O96" s="135">
        <v>0</v>
      </c>
      <c r="P96" s="135">
        <v>0</v>
      </c>
      <c r="Q96">
        <v>6.57</v>
      </c>
      <c r="R96">
        <v>0</v>
      </c>
      <c r="S96">
        <v>4.58</v>
      </c>
      <c r="T96">
        <v>78.61</v>
      </c>
      <c r="U96">
        <v>26.2</v>
      </c>
      <c r="V96">
        <v>26.21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91.77</v>
      </c>
      <c r="L97">
        <v>5.94</v>
      </c>
      <c r="M97">
        <v>7.14</v>
      </c>
      <c r="N97" s="135">
        <v>0</v>
      </c>
      <c r="O97" s="135">
        <v>0</v>
      </c>
      <c r="P97" s="135">
        <v>0</v>
      </c>
      <c r="Q97">
        <v>6.57</v>
      </c>
      <c r="R97">
        <v>0</v>
      </c>
      <c r="S97">
        <v>4.58</v>
      </c>
      <c r="T97">
        <v>81.61</v>
      </c>
      <c r="U97">
        <v>27.2</v>
      </c>
      <c r="V97">
        <v>27.2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91.77</v>
      </c>
      <c r="L98">
        <v>5.94</v>
      </c>
      <c r="M98">
        <v>7.01</v>
      </c>
      <c r="N98" s="135">
        <v>0</v>
      </c>
      <c r="O98" s="135">
        <v>0</v>
      </c>
      <c r="P98" s="135">
        <v>0</v>
      </c>
      <c r="Q98">
        <v>6.57</v>
      </c>
      <c r="R98">
        <v>0</v>
      </c>
      <c r="S98">
        <v>4.58</v>
      </c>
      <c r="T98">
        <v>83.57</v>
      </c>
      <c r="U98">
        <v>27.86</v>
      </c>
      <c r="V98">
        <v>27.84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6.3093599999999919</v>
      </c>
      <c r="C99" s="75">
        <f t="shared" ref="C99:L99" si="2">SUM(C3:C98)/4000</f>
        <v>1.6319999999999999</v>
      </c>
      <c r="D99" s="135">
        <f t="shared" ref="D99" si="3">SUM(D3:D98)/4000</f>
        <v>0.75238499999999975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1.3657350000000001</v>
      </c>
      <c r="J99">
        <f t="shared" si="2"/>
        <v>6.5575199999999914</v>
      </c>
      <c r="K99">
        <f t="shared" si="2"/>
        <v>2.2024800000000053</v>
      </c>
      <c r="L99">
        <f t="shared" si="2"/>
        <v>0.12629750000000006</v>
      </c>
      <c r="M99">
        <f t="shared" ref="M99:AB99" si="4">SUM(M3:M98)/4000</f>
        <v>0.12080499999999995</v>
      </c>
      <c r="N99" s="135">
        <f t="shared" si="4"/>
        <v>0.25197499999999984</v>
      </c>
      <c r="O99" s="135">
        <f t="shared" si="4"/>
        <v>0.24965999999999988</v>
      </c>
      <c r="P99" s="135">
        <f t="shared" si="4"/>
        <v>0.25074999999999986</v>
      </c>
      <c r="Q99">
        <f t="shared" si="4"/>
        <v>0.13765000000000002</v>
      </c>
      <c r="R99">
        <f t="shared" si="4"/>
        <v>0.99369249999999987</v>
      </c>
      <c r="S99">
        <f t="shared" si="4"/>
        <v>0.10538000000000015</v>
      </c>
      <c r="T99">
        <f t="shared" si="4"/>
        <v>1.5664099999999999</v>
      </c>
      <c r="U99">
        <f t="shared" si="4"/>
        <v>0.52213750000000003</v>
      </c>
      <c r="V99">
        <f t="shared" si="4"/>
        <v>0.52203000000000011</v>
      </c>
      <c r="W99">
        <f t="shared" si="4"/>
        <v>2.0239075000000004</v>
      </c>
      <c r="X99">
        <f t="shared" si="4"/>
        <v>0.40477250000000009</v>
      </c>
      <c r="Y99">
        <f t="shared" si="4"/>
        <v>0.57216</v>
      </c>
      <c r="Z99">
        <f t="shared" si="4"/>
        <v>0.36672749999999998</v>
      </c>
      <c r="AA99">
        <f t="shared" si="4"/>
        <v>0.53087999999999991</v>
      </c>
      <c r="AB99">
        <f t="shared" si="4"/>
        <v>0.26537749999999993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99.974000000000004</v>
      </c>
      <c r="C3" s="144">
        <f>'IDT-1 Calculation'!DG3</f>
        <v>61.942999999999998</v>
      </c>
      <c r="D3" s="144">
        <f>'IDT-1 Calculation'!DH3</f>
        <v>0</v>
      </c>
      <c r="E3" s="144">
        <f>'IDT-1 Calculation'!DI3</f>
        <v>0</v>
      </c>
      <c r="F3" s="144">
        <f>'IDT-1 Calculation'!DJ3</f>
        <v>-161.917</v>
      </c>
      <c r="G3" s="145">
        <f>SUM(B3:F3)</f>
        <v>0</v>
      </c>
    </row>
    <row r="4" spans="1:7">
      <c r="A4" s="140" t="s">
        <v>46</v>
      </c>
      <c r="B4" s="136">
        <f>'IDT-1 Calculation'!DF4</f>
        <v>109.658</v>
      </c>
      <c r="C4" s="136">
        <f>'IDT-1 Calculation'!DG4</f>
        <v>67.942999999999998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-177.601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120.76900000000001</v>
      </c>
      <c r="C5" s="136">
        <f>'IDT-1 Calculation'!DG5</f>
        <v>74.826999999999998</v>
      </c>
      <c r="D5" s="136">
        <f>'IDT-1 Calculation'!DH5</f>
        <v>0</v>
      </c>
      <c r="E5" s="136">
        <f>'IDT-1 Calculation'!DI5</f>
        <v>0</v>
      </c>
      <c r="F5" s="136">
        <f>'IDT-1 Calculation'!DJ5</f>
        <v>-195.596</v>
      </c>
      <c r="G5" s="141">
        <f t="shared" si="0"/>
        <v>0</v>
      </c>
    </row>
    <row r="6" spans="1:7">
      <c r="A6" s="140" t="s">
        <v>48</v>
      </c>
      <c r="B6" s="136">
        <f>'IDT-1 Calculation'!DF6</f>
        <v>133.44999999999999</v>
      </c>
      <c r="C6" s="136">
        <f>'IDT-1 Calculation'!DG6</f>
        <v>82.685000000000002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-216.13499999999999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145.197</v>
      </c>
      <c r="C7" s="136">
        <f>'IDT-1 Calculation'!DG7</f>
        <v>89.962999999999994</v>
      </c>
      <c r="D7" s="136">
        <f>'IDT-1 Calculation'!DH7</f>
        <v>0</v>
      </c>
      <c r="E7" s="136">
        <f>'IDT-1 Calculation'!DI7</f>
        <v>0</v>
      </c>
      <c r="F7" s="136">
        <f>'IDT-1 Calculation'!DJ7</f>
        <v>-235.16</v>
      </c>
      <c r="G7" s="141">
        <f t="shared" si="0"/>
        <v>0</v>
      </c>
    </row>
    <row r="8" spans="1:7">
      <c r="A8" s="140" t="s">
        <v>50</v>
      </c>
      <c r="B8" s="136">
        <f>'IDT-1 Calculation'!DF8</f>
        <v>152.38999999999999</v>
      </c>
      <c r="C8" s="136">
        <f>'IDT-1 Calculation'!DG8</f>
        <v>94.42</v>
      </c>
      <c r="D8" s="136">
        <f>'IDT-1 Calculation'!DH8</f>
        <v>0</v>
      </c>
      <c r="E8" s="136">
        <f>'IDT-1 Calculation'!DI8</f>
        <v>0</v>
      </c>
      <c r="F8" s="136">
        <f>'IDT-1 Calculation'!DJ8</f>
        <v>-246.81</v>
      </c>
      <c r="G8" s="141">
        <f t="shared" si="0"/>
        <v>0</v>
      </c>
    </row>
    <row r="9" spans="1:7">
      <c r="A9" s="140" t="s">
        <v>51</v>
      </c>
      <c r="B9" s="136">
        <f>'IDT-1 Calculation'!DF9</f>
        <v>157.583</v>
      </c>
      <c r="C9" s="136">
        <f>'IDT-1 Calculation'!DG9</f>
        <v>97.637</v>
      </c>
      <c r="D9" s="136">
        <f>'IDT-1 Calculation'!DH9</f>
        <v>0</v>
      </c>
      <c r="E9" s="136">
        <f>'IDT-1 Calculation'!DI9</f>
        <v>0</v>
      </c>
      <c r="F9" s="136">
        <f>'IDT-1 Calculation'!DJ9</f>
        <v>-255.22</v>
      </c>
      <c r="G9" s="141">
        <f t="shared" si="0"/>
        <v>0</v>
      </c>
    </row>
    <row r="10" spans="1:7">
      <c r="A10" s="140" t="s">
        <v>52</v>
      </c>
      <c r="B10" s="136">
        <f>'IDT-1 Calculation'!DF10</f>
        <v>164.989</v>
      </c>
      <c r="C10" s="136">
        <f>'IDT-1 Calculation'!DG10</f>
        <v>102.226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-267.21500000000003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191.321</v>
      </c>
      <c r="C11" s="136">
        <f>'IDT-1 Calculation'!DG11</f>
        <v>90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-281.32100000000003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244</v>
      </c>
      <c r="C12" s="136">
        <f>'IDT-1 Calculation'!DG12</f>
        <v>45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-289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223</v>
      </c>
      <c r="C13" s="136">
        <f>'IDT-1 Calculation'!DG13</f>
        <v>25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-248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206</v>
      </c>
      <c r="C14" s="136">
        <f>'IDT-1 Calculation'!DG14</f>
        <v>10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213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-213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194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-194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177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-177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157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-157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148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-148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-140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114</v>
      </c>
      <c r="C21" s="136">
        <f>'IDT-1 Calculation'!DG21</f>
        <v>-15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90</v>
      </c>
      <c r="C22" s="136">
        <f>'IDT-1 Calculation'!DG22</f>
        <v>-30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-60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15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15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10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28</v>
      </c>
      <c r="C67" s="136">
        <f>'IDT-1 Calculation'!DG67</f>
        <v>20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-48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47</v>
      </c>
      <c r="C68" s="136">
        <f>'IDT-1 Calculation'!DG68</f>
        <v>25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-72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71</v>
      </c>
      <c r="C69" s="136">
        <f>'IDT-1 Calculation'!DG69</f>
        <v>35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101</v>
      </c>
      <c r="C70" s="136">
        <f>'IDT-1 Calculation'!DG70</f>
        <v>40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-141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120.947</v>
      </c>
      <c r="C71" s="136">
        <f>'IDT-1 Calculation'!DG71</f>
        <v>45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-165.947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107.541</v>
      </c>
      <c r="C72" s="136">
        <f>'IDT-1 Calculation'!DG72</f>
        <v>50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-157.541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98.942999999999998</v>
      </c>
      <c r="C73" s="136">
        <f>'IDT-1 Calculation'!DG73</f>
        <v>61.304000000000002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-160.24700000000001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99.441000000000003</v>
      </c>
      <c r="C74" s="136">
        <f>'IDT-1 Calculation'!DG74</f>
        <v>61.613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-161.054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101.255</v>
      </c>
      <c r="C75" s="136">
        <f>'IDT-1 Calculation'!DG75</f>
        <v>62.737000000000002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-163.99199999999999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110.306</v>
      </c>
      <c r="C76" s="136">
        <f>'IDT-1 Calculation'!DG76</f>
        <v>68.344999999999999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-178.65100000000001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103.051</v>
      </c>
      <c r="C77" s="136">
        <f>'IDT-1 Calculation'!DG77</f>
        <v>63.848999999999997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-166.9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96.638999999999996</v>
      </c>
      <c r="C78" s="136">
        <f>'IDT-1 Calculation'!DG78</f>
        <v>59.875999999999998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-156.51499999999999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120</v>
      </c>
      <c r="C79" s="136">
        <f>'IDT-1 Calculation'!DG79</f>
        <v>50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-170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87</v>
      </c>
      <c r="C80" s="136">
        <f>'IDT-1 Calculation'!DG80</f>
        <v>40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109</v>
      </c>
      <c r="C81" s="136">
        <f>'IDT-1 Calculation'!DG81</f>
        <v>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130</v>
      </c>
      <c r="C82" s="136">
        <f>'IDT-1 Calculation'!DG82</f>
        <v>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142</v>
      </c>
      <c r="C83" s="136">
        <f>'IDT-1 Calculation'!DG83</f>
        <v>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158</v>
      </c>
      <c r="C84" s="136">
        <f>'IDT-1 Calculation'!DG84</f>
        <v>40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157.369</v>
      </c>
      <c r="C85" s="136">
        <f>'IDT-1 Calculation'!DG85</f>
        <v>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-207.369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148.00399999999999</v>
      </c>
      <c r="C86" s="136">
        <f>'IDT-1 Calculation'!DG86</f>
        <v>70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-218.00399999999999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128.828</v>
      </c>
      <c r="C87" s="136">
        <f>'IDT-1 Calculation'!DG87</f>
        <v>79.819999999999993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-208.648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125.107</v>
      </c>
      <c r="C88" s="136">
        <f>'IDT-1 Calculation'!DG88</f>
        <v>77.516000000000005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-202.62299999999999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112.72799999999999</v>
      </c>
      <c r="C89" s="136">
        <f>'IDT-1 Calculation'!DG89</f>
        <v>69.844999999999999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-182.57299999999998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98.105999999999995</v>
      </c>
      <c r="C90" s="136">
        <f>'IDT-1 Calculation'!DG90</f>
        <v>60.784999999999997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-158.89099999999999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98.037999999999997</v>
      </c>
      <c r="C91" s="136">
        <f>'IDT-1 Calculation'!DG91</f>
        <v>60.743000000000002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-158.78100000000001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87.242000000000004</v>
      </c>
      <c r="C92" s="136">
        <f>'IDT-1 Calculation'!DG92</f>
        <v>54.055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-141.297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76.370999999999995</v>
      </c>
      <c r="C93" s="136">
        <f>'IDT-1 Calculation'!DG93</f>
        <v>47.317999999999998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-123.68899999999999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71.266999999999996</v>
      </c>
      <c r="C94" s="136">
        <f>'IDT-1 Calculation'!DG94</f>
        <v>44.156999999999996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-115.42399999999999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59.521000000000001</v>
      </c>
      <c r="C95" s="136">
        <f>'IDT-1 Calculation'!DG95</f>
        <v>36.878999999999998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-96.4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55.061</v>
      </c>
      <c r="C96" s="136">
        <f>'IDT-1 Calculation'!DG96</f>
        <v>34.116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-89.176999999999992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55.106000000000002</v>
      </c>
      <c r="C97" s="136">
        <f>'IDT-1 Calculation'!DG97</f>
        <v>34.143999999999998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-89.25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54.689</v>
      </c>
      <c r="C98" s="149">
        <f>'IDT-1 Calculation'!DG98</f>
        <v>33.884999999999998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-88.573999999999998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1.5849727499999999</v>
      </c>
      <c r="C99" s="152">
        <f>SUM(C3:C98)/4000</f>
        <v>0.60940775000000003</v>
      </c>
      <c r="D99" s="152">
        <f>SUM(D3:D98)/4000</f>
        <v>0</v>
      </c>
      <c r="E99" s="152">
        <f>SUM(E3:E98)/4000</f>
        <v>0</v>
      </c>
      <c r="F99" s="152">
        <f>SUM(F3:F98)/4000</f>
        <v>-2.1943805000000003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512.33922797158311</v>
      </c>
      <c r="L3">
        <v>7.3596677540599948</v>
      </c>
      <c r="M3">
        <v>60.309157595835309</v>
      </c>
      <c r="N3">
        <v>51.882352941176471</v>
      </c>
      <c r="O3">
        <v>35.1813370903416</v>
      </c>
      <c r="P3">
        <v>23.417955177206391</v>
      </c>
      <c r="Q3">
        <v>8.5232195121951229</v>
      </c>
      <c r="R3">
        <v>9.3106280816326521</v>
      </c>
      <c r="S3">
        <v>11.58941209048362</v>
      </c>
      <c r="T3">
        <v>0</v>
      </c>
      <c r="U3">
        <v>62.109384033035099</v>
      </c>
      <c r="V3">
        <v>6.2601156069364166</v>
      </c>
      <c r="W3">
        <v>20.379365217391307</v>
      </c>
      <c r="X3">
        <v>21.594906803433116</v>
      </c>
      <c r="Y3">
        <v>0</v>
      </c>
      <c r="Z3">
        <v>5.7568579200000007</v>
      </c>
      <c r="AA3">
        <v>12.340957824000002</v>
      </c>
      <c r="AB3">
        <v>11.533435919999999</v>
      </c>
      <c r="AC3">
        <v>8.5010146560000024</v>
      </c>
      <c r="AD3">
        <v>4.0032640800000001</v>
      </c>
      <c r="AE3">
        <v>18.031795200000001</v>
      </c>
      <c r="AF3">
        <v>6.1515000000000013</v>
      </c>
      <c r="AG3">
        <v>27.910727519999995</v>
      </c>
      <c r="AH3">
        <v>20.546566560000002</v>
      </c>
      <c r="AI3">
        <v>0</v>
      </c>
      <c r="AJ3">
        <v>0</v>
      </c>
      <c r="AK3">
        <v>22.686180000000007</v>
      </c>
      <c r="AL3">
        <v>15.604200000000002</v>
      </c>
      <c r="AM3">
        <v>4.6368595428571426</v>
      </c>
      <c r="AN3">
        <v>0</v>
      </c>
      <c r="AO3">
        <v>2.2509035136</v>
      </c>
      <c r="AP3">
        <v>0.78766128000000013</v>
      </c>
      <c r="AQ3">
        <v>15.45918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7.2232193548387098</v>
      </c>
      <c r="AY3">
        <v>0</v>
      </c>
      <c r="AZ3">
        <v>0</v>
      </c>
      <c r="BA3">
        <v>29.91103230500234</v>
      </c>
      <c r="BB3">
        <f>SUM(B3:AZ3)-BA3</f>
        <v>1019.5988075552037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512.33922797158311</v>
      </c>
      <c r="L4">
        <v>7.3596677540599948</v>
      </c>
      <c r="M4">
        <v>60.309157595835309</v>
      </c>
      <c r="N4">
        <v>51.882352941176471</v>
      </c>
      <c r="O4">
        <v>35.1813370903416</v>
      </c>
      <c r="P4">
        <v>23.417955177206391</v>
      </c>
      <c r="Q4">
        <v>8.5232195121951229</v>
      </c>
      <c r="R4">
        <v>9.3106280816326521</v>
      </c>
      <c r="S4">
        <v>11.58941209048362</v>
      </c>
      <c r="T4">
        <v>0</v>
      </c>
      <c r="U4">
        <v>62.109384033035099</v>
      </c>
      <c r="V4">
        <v>6.2601156069364166</v>
      </c>
      <c r="W4">
        <v>20.379365217391307</v>
      </c>
      <c r="X4">
        <v>21.594906803433116</v>
      </c>
      <c r="Y4">
        <v>0</v>
      </c>
      <c r="Z4">
        <v>5.7568579200000007</v>
      </c>
      <c r="AA4">
        <v>12.340957824000002</v>
      </c>
      <c r="AB4">
        <v>11.533435919999999</v>
      </c>
      <c r="AC4">
        <v>8.5010146560000024</v>
      </c>
      <c r="AD4">
        <v>4.0032640800000001</v>
      </c>
      <c r="AE4">
        <v>18.031795200000001</v>
      </c>
      <c r="AF4">
        <v>6.1515000000000013</v>
      </c>
      <c r="AG4">
        <v>27.910727519999995</v>
      </c>
      <c r="AH4">
        <v>20.546566560000002</v>
      </c>
      <c r="AI4">
        <v>0</v>
      </c>
      <c r="AJ4">
        <v>0</v>
      </c>
      <c r="AK4">
        <v>22.686180000000007</v>
      </c>
      <c r="AL4">
        <v>15.604200000000002</v>
      </c>
      <c r="AM4">
        <v>4.6368595428571426</v>
      </c>
      <c r="AN4">
        <v>0</v>
      </c>
      <c r="AO4">
        <v>2.2430269007999999</v>
      </c>
      <c r="AP4">
        <v>0.78766128000000013</v>
      </c>
      <c r="AQ4">
        <v>15.45918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7.2232193548387098</v>
      </c>
      <c r="AY4">
        <v>0</v>
      </c>
      <c r="AZ4">
        <v>0</v>
      </c>
      <c r="BA4">
        <v>29.910807873802344</v>
      </c>
      <c r="BB4">
        <f t="shared" ref="BB4:BB67" si="0">SUM(B4:AZ4)-BA4</f>
        <v>1019.5911553736038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512.33922797158311</v>
      </c>
      <c r="L5">
        <v>7.3596677540599948</v>
      </c>
      <c r="M5">
        <v>60.309157595835309</v>
      </c>
      <c r="N5">
        <v>51.882352941176471</v>
      </c>
      <c r="O5">
        <v>35.1813370903416</v>
      </c>
      <c r="P5">
        <v>23.417955177206391</v>
      </c>
      <c r="Q5">
        <v>8.5232195121951229</v>
      </c>
      <c r="R5">
        <v>9.3106280816326521</v>
      </c>
      <c r="S5">
        <v>11.58941209048362</v>
      </c>
      <c r="T5">
        <v>0</v>
      </c>
      <c r="U5">
        <v>62.109384033035099</v>
      </c>
      <c r="V5">
        <v>6.2601156069364166</v>
      </c>
      <c r="W5">
        <v>20.379365217391307</v>
      </c>
      <c r="X5">
        <v>21.594906803433116</v>
      </c>
      <c r="Y5">
        <v>0</v>
      </c>
      <c r="Z5">
        <v>5.7568579200000007</v>
      </c>
      <c r="AA5">
        <v>12.340957824000002</v>
      </c>
      <c r="AB5">
        <v>11.533435919999999</v>
      </c>
      <c r="AC5">
        <v>8.5010146560000024</v>
      </c>
      <c r="AD5">
        <v>4.0032640800000001</v>
      </c>
      <c r="AE5">
        <v>18.031795200000001</v>
      </c>
      <c r="AF5">
        <v>6.1515000000000013</v>
      </c>
      <c r="AG5">
        <v>27.910727519999995</v>
      </c>
      <c r="AH5">
        <v>20.546566560000002</v>
      </c>
      <c r="AI5">
        <v>0</v>
      </c>
      <c r="AJ5">
        <v>0</v>
      </c>
      <c r="AK5">
        <v>22.686180000000007</v>
      </c>
      <c r="AL5">
        <v>34.675999999999995</v>
      </c>
      <c r="AM5">
        <v>4.6368595428571426</v>
      </c>
      <c r="AN5">
        <v>0</v>
      </c>
      <c r="AO5">
        <v>2.2666567392000001</v>
      </c>
      <c r="AP5">
        <v>0.78766128000000013</v>
      </c>
      <c r="AQ5">
        <v>15.45918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7.4318870617709871</v>
      </c>
      <c r="AY5">
        <v>0</v>
      </c>
      <c r="AZ5">
        <v>0</v>
      </c>
      <c r="BA5">
        <v>30.461001231090357</v>
      </c>
      <c r="BB5">
        <f t="shared" si="0"/>
        <v>1038.3450595616482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512.33922797158311</v>
      </c>
      <c r="L6">
        <v>7.3596677540599948</v>
      </c>
      <c r="M6">
        <v>60.309157595835309</v>
      </c>
      <c r="N6">
        <v>51.882352941176471</v>
      </c>
      <c r="O6">
        <v>35.1813370903416</v>
      </c>
      <c r="P6">
        <v>23.417955177206391</v>
      </c>
      <c r="Q6">
        <v>8.5232195121951229</v>
      </c>
      <c r="R6">
        <v>9.3106280816326521</v>
      </c>
      <c r="S6">
        <v>11.58941209048362</v>
      </c>
      <c r="T6">
        <v>0</v>
      </c>
      <c r="U6">
        <v>62.109384033035099</v>
      </c>
      <c r="V6">
        <v>6.2601156069364166</v>
      </c>
      <c r="W6">
        <v>20.379365217391307</v>
      </c>
      <c r="X6">
        <v>21.594906803433116</v>
      </c>
      <c r="Y6">
        <v>0</v>
      </c>
      <c r="Z6">
        <v>5.7568579200000007</v>
      </c>
      <c r="AA6">
        <v>12.317364000000001</v>
      </c>
      <c r="AB6">
        <v>11.533435919999999</v>
      </c>
      <c r="AC6">
        <v>8.5010146560000024</v>
      </c>
      <c r="AD6">
        <v>4.0032640800000001</v>
      </c>
      <c r="AE6">
        <v>18.031795200000001</v>
      </c>
      <c r="AF6">
        <v>6.1515000000000013</v>
      </c>
      <c r="AG6">
        <v>27.910727519999995</v>
      </c>
      <c r="AH6">
        <v>20.546566560000002</v>
      </c>
      <c r="AI6">
        <v>0</v>
      </c>
      <c r="AJ6">
        <v>0</v>
      </c>
      <c r="AK6">
        <v>22.686180000000007</v>
      </c>
      <c r="AL6">
        <v>59.816099999999999</v>
      </c>
      <c r="AM6">
        <v>4.6368595428571426</v>
      </c>
      <c r="AN6">
        <v>0</v>
      </c>
      <c r="AO6">
        <v>2.2435433999999996</v>
      </c>
      <c r="AP6">
        <v>0.78766128000000013</v>
      </c>
      <c r="AQ6">
        <v>15.45918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7.4301596244131458</v>
      </c>
      <c r="AY6">
        <v>0</v>
      </c>
      <c r="AZ6">
        <v>0</v>
      </c>
      <c r="BA6">
        <v>31.176086083265869</v>
      </c>
      <c r="BB6">
        <f t="shared" si="0"/>
        <v>1062.7216401089149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512.33922797158311</v>
      </c>
      <c r="L7">
        <v>7.3596677540599948</v>
      </c>
      <c r="M7">
        <v>57.54309810244326</v>
      </c>
      <c r="N7">
        <v>51.882352941176471</v>
      </c>
      <c r="O7">
        <v>35.1813370903416</v>
      </c>
      <c r="P7">
        <v>23.417955177206391</v>
      </c>
      <c r="Q7">
        <v>8.5232195121951229</v>
      </c>
      <c r="R7">
        <v>9.3106280816326521</v>
      </c>
      <c r="S7">
        <v>11.58941209048362</v>
      </c>
      <c r="T7">
        <v>0</v>
      </c>
      <c r="U7">
        <v>62.109384033035099</v>
      </c>
      <c r="V7">
        <v>6.2601156069364166</v>
      </c>
      <c r="W7">
        <v>20.379365217391307</v>
      </c>
      <c r="X7">
        <v>21.594906803433116</v>
      </c>
      <c r="Y7">
        <v>0</v>
      </c>
      <c r="Z7">
        <v>5.7568579200000007</v>
      </c>
      <c r="AA7">
        <v>12.317364000000001</v>
      </c>
      <c r="AB7">
        <v>11.533435919999999</v>
      </c>
      <c r="AC7">
        <v>4.2505073280000012</v>
      </c>
      <c r="AD7">
        <v>4.0032640800000001</v>
      </c>
      <c r="AE7">
        <v>18.031795200000001</v>
      </c>
      <c r="AF7">
        <v>6.1515000000000013</v>
      </c>
      <c r="AG7">
        <v>27.910727519999995</v>
      </c>
      <c r="AH7">
        <v>20.546566560000002</v>
      </c>
      <c r="AI7">
        <v>0</v>
      </c>
      <c r="AJ7">
        <v>0</v>
      </c>
      <c r="AK7">
        <v>22.686180000000007</v>
      </c>
      <c r="AL7">
        <v>59.816099999999999</v>
      </c>
      <c r="AM7">
        <v>4.6368595428571426</v>
      </c>
      <c r="AN7">
        <v>0</v>
      </c>
      <c r="AO7">
        <v>2.2751789759999999</v>
      </c>
      <c r="AP7">
        <v>0.78766128000000013</v>
      </c>
      <c r="AQ7">
        <v>15.45918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7.4279458904109594</v>
      </c>
      <c r="AY7">
        <v>0</v>
      </c>
      <c r="AZ7">
        <v>0</v>
      </c>
      <c r="BA7">
        <v>30.976952639975536</v>
      </c>
      <c r="BB7">
        <f t="shared" si="0"/>
        <v>1055.9336285728111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512.33922797158311</v>
      </c>
      <c r="L8">
        <v>7.3596677540599948</v>
      </c>
      <c r="M8">
        <v>57.54309810244326</v>
      </c>
      <c r="N8">
        <v>51.882352941176471</v>
      </c>
      <c r="O8">
        <v>35.1813370903416</v>
      </c>
      <c r="P8">
        <v>23.417955177206391</v>
      </c>
      <c r="Q8">
        <v>8.5232195121951229</v>
      </c>
      <c r="R8">
        <v>9.3106280816326521</v>
      </c>
      <c r="S8">
        <v>11.58941209048362</v>
      </c>
      <c r="T8">
        <v>0</v>
      </c>
      <c r="U8">
        <v>62.109384033035099</v>
      </c>
      <c r="V8">
        <v>6.2601156069364166</v>
      </c>
      <c r="W8">
        <v>20.379365217391307</v>
      </c>
      <c r="X8">
        <v>21.594906803433116</v>
      </c>
      <c r="Y8">
        <v>0</v>
      </c>
      <c r="Z8">
        <v>5.7568579200000007</v>
      </c>
      <c r="AA8">
        <v>12.317364000000001</v>
      </c>
      <c r="AB8">
        <v>11.533435919999999</v>
      </c>
      <c r="AC8">
        <v>4.2505073280000012</v>
      </c>
      <c r="AD8">
        <v>4.0032640800000001</v>
      </c>
      <c r="AE8">
        <v>18.031795200000001</v>
      </c>
      <c r="AF8">
        <v>6.1515000000000013</v>
      </c>
      <c r="AG8">
        <v>27.910727519999995</v>
      </c>
      <c r="AH8">
        <v>16.636896000000004</v>
      </c>
      <c r="AI8">
        <v>0</v>
      </c>
      <c r="AJ8">
        <v>0</v>
      </c>
      <c r="AK8">
        <v>22.686180000000007</v>
      </c>
      <c r="AL8">
        <v>59.816099999999999</v>
      </c>
      <c r="AM8">
        <v>4.6368595428571426</v>
      </c>
      <c r="AN8">
        <v>0</v>
      </c>
      <c r="AO8">
        <v>2.2688518607999999</v>
      </c>
      <c r="AP8">
        <v>0.78766128000000013</v>
      </c>
      <c r="AQ8">
        <v>7.72959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7.4279458904109594</v>
      </c>
      <c r="AY8">
        <v>0</v>
      </c>
      <c r="AZ8">
        <v>0</v>
      </c>
      <c r="BA8">
        <v>30.645053681162835</v>
      </c>
      <c r="BB8">
        <f t="shared" si="0"/>
        <v>1044.6199398564236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512.33922797158311</v>
      </c>
      <c r="L9">
        <v>7.3596677540599948</v>
      </c>
      <c r="M9">
        <v>57.54309810244326</v>
      </c>
      <c r="N9">
        <v>51.882352941176471</v>
      </c>
      <c r="O9">
        <v>35.1813370903416</v>
      </c>
      <c r="P9">
        <v>23.417955177206391</v>
      </c>
      <c r="Q9">
        <v>8.5232195121951229</v>
      </c>
      <c r="R9">
        <v>9.3106280816326521</v>
      </c>
      <c r="S9">
        <v>11.58941209048362</v>
      </c>
      <c r="T9">
        <v>0</v>
      </c>
      <c r="U9">
        <v>62.109384033035099</v>
      </c>
      <c r="V9">
        <v>6.2601156069364166</v>
      </c>
      <c r="W9">
        <v>20.379365217391307</v>
      </c>
      <c r="X9">
        <v>21.594906803433116</v>
      </c>
      <c r="Y9">
        <v>0</v>
      </c>
      <c r="Z9">
        <v>5.7568579200000007</v>
      </c>
      <c r="AA9">
        <v>12.317364000000001</v>
      </c>
      <c r="AB9">
        <v>11.533435919999999</v>
      </c>
      <c r="AC9">
        <v>4.2505073280000012</v>
      </c>
      <c r="AD9">
        <v>4.0032640800000001</v>
      </c>
      <c r="AE9">
        <v>18.031795200000001</v>
      </c>
      <c r="AF9">
        <v>6.1515000000000013</v>
      </c>
      <c r="AG9">
        <v>27.910727519999995</v>
      </c>
      <c r="AH9">
        <v>16.636896000000004</v>
      </c>
      <c r="AI9">
        <v>0</v>
      </c>
      <c r="AJ9">
        <v>0</v>
      </c>
      <c r="AK9">
        <v>22.686180000000007</v>
      </c>
      <c r="AL9">
        <v>59.816099999999999</v>
      </c>
      <c r="AM9">
        <v>4.6368595428571426</v>
      </c>
      <c r="AN9">
        <v>0</v>
      </c>
      <c r="AO9">
        <v>2.2835720879999997</v>
      </c>
      <c r="AP9">
        <v>0.78766128000000013</v>
      </c>
      <c r="AQ9">
        <v>7.72959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5.0599999999999996</v>
      </c>
      <c r="AX9">
        <v>7.4279458904109594</v>
      </c>
      <c r="AY9">
        <v>0</v>
      </c>
      <c r="AZ9">
        <v>0</v>
      </c>
      <c r="BA9">
        <v>30.789683556362839</v>
      </c>
      <c r="BB9">
        <f t="shared" si="0"/>
        <v>1049.5500302084233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512.33922797158311</v>
      </c>
      <c r="L10">
        <v>7.3596677540599948</v>
      </c>
      <c r="M10">
        <v>57.54309810244326</v>
      </c>
      <c r="N10">
        <v>51.882352941176471</v>
      </c>
      <c r="O10">
        <v>35.1813370903416</v>
      </c>
      <c r="P10">
        <v>23.417955177206391</v>
      </c>
      <c r="Q10">
        <v>8.5232195121951229</v>
      </c>
      <c r="R10">
        <v>9.3106280816326521</v>
      </c>
      <c r="S10">
        <v>11.58941209048362</v>
      </c>
      <c r="T10">
        <v>0</v>
      </c>
      <c r="U10">
        <v>62.109384033035099</v>
      </c>
      <c r="V10">
        <v>6.2601156069364166</v>
      </c>
      <c r="W10">
        <v>20.379365217391307</v>
      </c>
      <c r="X10">
        <v>21.594906803433116</v>
      </c>
      <c r="Y10">
        <v>0</v>
      </c>
      <c r="Z10">
        <v>5.7568579200000007</v>
      </c>
      <c r="AA10">
        <v>9.2987424000000001</v>
      </c>
      <c r="AB10">
        <v>11.533435919999999</v>
      </c>
      <c r="AC10">
        <v>4.2505073280000012</v>
      </c>
      <c r="AD10">
        <v>4.0032640800000001</v>
      </c>
      <c r="AE10">
        <v>18.031795200000001</v>
      </c>
      <c r="AF10">
        <v>6.1515000000000013</v>
      </c>
      <c r="AG10">
        <v>27.910727519999995</v>
      </c>
      <c r="AH10">
        <v>16.636896000000004</v>
      </c>
      <c r="AI10">
        <v>0</v>
      </c>
      <c r="AJ10">
        <v>0</v>
      </c>
      <c r="AK10">
        <v>22.686180000000007</v>
      </c>
      <c r="AL10">
        <v>59.816099999999999</v>
      </c>
      <c r="AM10">
        <v>4.6368595428571426</v>
      </c>
      <c r="AN10">
        <v>0</v>
      </c>
      <c r="AO10">
        <v>2.3159824127999995</v>
      </c>
      <c r="AP10">
        <v>0.78766128000000013</v>
      </c>
      <c r="AQ10">
        <v>7.72959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5.0599999999999996</v>
      </c>
      <c r="AX10">
        <v>7.4279458904109594</v>
      </c>
      <c r="AY10">
        <v>0</v>
      </c>
      <c r="AZ10">
        <v>0</v>
      </c>
      <c r="BA10">
        <v>30.704576697962835</v>
      </c>
      <c r="BB10">
        <f t="shared" si="0"/>
        <v>1046.6489257916235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512.33922797158311</v>
      </c>
      <c r="L11">
        <v>7.3596677540599948</v>
      </c>
      <c r="M11">
        <v>57.54309810244326</v>
      </c>
      <c r="N11">
        <v>51.882352941176471</v>
      </c>
      <c r="O11">
        <v>35.1813370903416</v>
      </c>
      <c r="P11">
        <v>23.417955177206391</v>
      </c>
      <c r="Q11">
        <v>8.5232195121951229</v>
      </c>
      <c r="R11">
        <v>9.3106280816326521</v>
      </c>
      <c r="S11">
        <v>11.58941209048362</v>
      </c>
      <c r="T11">
        <v>0</v>
      </c>
      <c r="U11">
        <v>62.109384033035099</v>
      </c>
      <c r="V11">
        <v>6.2601156069364166</v>
      </c>
      <c r="W11">
        <v>20.379365217391307</v>
      </c>
      <c r="X11">
        <v>21.594906803433116</v>
      </c>
      <c r="Y11">
        <v>0</v>
      </c>
      <c r="Z11">
        <v>5.7568579200000007</v>
      </c>
      <c r="AA11">
        <v>6.1413336000000003</v>
      </c>
      <c r="AB11">
        <v>11.533435919999999</v>
      </c>
      <c r="AC11">
        <v>4.2505073280000012</v>
      </c>
      <c r="AD11">
        <v>4.0032640800000001</v>
      </c>
      <c r="AE11">
        <v>18.031795200000001</v>
      </c>
      <c r="AF11">
        <v>6.1515000000000013</v>
      </c>
      <c r="AG11">
        <v>27.910727519999995</v>
      </c>
      <c r="AH11">
        <v>16.636896000000004</v>
      </c>
      <c r="AI11">
        <v>0</v>
      </c>
      <c r="AJ11">
        <v>0</v>
      </c>
      <c r="AK11">
        <v>22.686180000000007</v>
      </c>
      <c r="AL11">
        <v>59.816099999999999</v>
      </c>
      <c r="AM11">
        <v>4.6368595428571426</v>
      </c>
      <c r="AN11">
        <v>0</v>
      </c>
      <c r="AO11">
        <v>2.2846050864000005</v>
      </c>
      <c r="AP11">
        <v>0.78766128000000013</v>
      </c>
      <c r="AQ11">
        <v>0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5.0599999999999996</v>
      </c>
      <c r="AX11">
        <v>7.4279458904109594</v>
      </c>
      <c r="AY11">
        <v>0</v>
      </c>
      <c r="AZ11">
        <v>0</v>
      </c>
      <c r="BA11">
        <v>30.393402893975541</v>
      </c>
      <c r="BB11">
        <f t="shared" si="0"/>
        <v>1036.0417234692109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512.33922797158311</v>
      </c>
      <c r="L12">
        <v>7.3596677540599948</v>
      </c>
      <c r="M12">
        <v>57.54309810244326</v>
      </c>
      <c r="N12">
        <v>51.882352941176471</v>
      </c>
      <c r="O12">
        <v>35.1813370903416</v>
      </c>
      <c r="P12">
        <v>23.417955177206391</v>
      </c>
      <c r="Q12">
        <v>8.5232195121951229</v>
      </c>
      <c r="R12">
        <v>9.3106280816326521</v>
      </c>
      <c r="S12">
        <v>11.58941209048362</v>
      </c>
      <c r="T12">
        <v>0</v>
      </c>
      <c r="U12">
        <v>62.109384033035099</v>
      </c>
      <c r="V12">
        <v>6.2601156069364166</v>
      </c>
      <c r="W12">
        <v>20.379365217391307</v>
      </c>
      <c r="X12">
        <v>21.594906803433116</v>
      </c>
      <c r="Y12">
        <v>0</v>
      </c>
      <c r="Z12">
        <v>5.7568579200000007</v>
      </c>
      <c r="AA12">
        <v>0</v>
      </c>
      <c r="AB12">
        <v>11.533435919999999</v>
      </c>
      <c r="AC12">
        <v>4.2505073280000012</v>
      </c>
      <c r="AD12">
        <v>4.0032640800000001</v>
      </c>
      <c r="AE12">
        <v>18.031795200000001</v>
      </c>
      <c r="AF12">
        <v>6.1515000000000013</v>
      </c>
      <c r="AG12">
        <v>27.910727519999995</v>
      </c>
      <c r="AH12">
        <v>16.636896000000004</v>
      </c>
      <c r="AI12">
        <v>0</v>
      </c>
      <c r="AJ12">
        <v>0</v>
      </c>
      <c r="AK12">
        <v>22.686180000000007</v>
      </c>
      <c r="AL12">
        <v>59.816099999999999</v>
      </c>
      <c r="AM12">
        <v>4.6368595428571426</v>
      </c>
      <c r="AN12">
        <v>0</v>
      </c>
      <c r="AO12">
        <v>2.2746624768000001</v>
      </c>
      <c r="AP12">
        <v>0.78766128000000013</v>
      </c>
      <c r="AQ12">
        <v>0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5.0599999999999996</v>
      </c>
      <c r="AX12">
        <v>7.4279458904109594</v>
      </c>
      <c r="AY12">
        <v>0</v>
      </c>
      <c r="AZ12">
        <v>0</v>
      </c>
      <c r="BA12">
        <v>30.21809094357554</v>
      </c>
      <c r="BB12">
        <f t="shared" si="0"/>
        <v>1030.0657592100108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512.33922797158311</v>
      </c>
      <c r="L13">
        <v>7.3596677540599948</v>
      </c>
      <c r="M13">
        <v>57.54309810244326</v>
      </c>
      <c r="N13">
        <v>51.882352941176471</v>
      </c>
      <c r="O13">
        <v>35.1813370903416</v>
      </c>
      <c r="P13">
        <v>23.417955177206391</v>
      </c>
      <c r="Q13">
        <v>8.5214634146341481</v>
      </c>
      <c r="R13">
        <v>9.3106280816326521</v>
      </c>
      <c r="S13">
        <v>11.58941209048362</v>
      </c>
      <c r="T13">
        <v>0</v>
      </c>
      <c r="U13">
        <v>62.109384033035099</v>
      </c>
      <c r="V13">
        <v>6.2601156069364166</v>
      </c>
      <c r="W13">
        <v>20.379365217391307</v>
      </c>
      <c r="X13">
        <v>21.594906803433116</v>
      </c>
      <c r="Y13">
        <v>0</v>
      </c>
      <c r="Z13">
        <v>5.7568579200000007</v>
      </c>
      <c r="AA13">
        <v>0</v>
      </c>
      <c r="AB13">
        <v>11.533435919999999</v>
      </c>
      <c r="AC13">
        <v>4.2505073280000012</v>
      </c>
      <c r="AD13">
        <v>4.0032640800000001</v>
      </c>
      <c r="AE13">
        <v>18.031795200000001</v>
      </c>
      <c r="AF13">
        <v>6.1515000000000013</v>
      </c>
      <c r="AG13">
        <v>27.910727519999995</v>
      </c>
      <c r="AH13">
        <v>16.636896000000004</v>
      </c>
      <c r="AI13">
        <v>0</v>
      </c>
      <c r="AJ13">
        <v>0</v>
      </c>
      <c r="AK13">
        <v>22.686180000000007</v>
      </c>
      <c r="AL13">
        <v>59.816099999999999</v>
      </c>
      <c r="AM13">
        <v>4.6368595428571426</v>
      </c>
      <c r="AN13">
        <v>0</v>
      </c>
      <c r="AO13">
        <v>2.2809895920000001</v>
      </c>
      <c r="AP13">
        <v>0.78766128000000013</v>
      </c>
      <c r="AQ13">
        <v>0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2.88</v>
      </c>
      <c r="AX13">
        <v>7.4301596244131458</v>
      </c>
      <c r="AY13">
        <v>0</v>
      </c>
      <c r="AZ13">
        <v>0</v>
      </c>
      <c r="BA13">
        <v>30.156154126523703</v>
      </c>
      <c r="BB13">
        <f t="shared" si="0"/>
        <v>1027.954480778704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512.33922797158311</v>
      </c>
      <c r="L14">
        <v>7.3596677540599948</v>
      </c>
      <c r="M14">
        <v>57.54309810244326</v>
      </c>
      <c r="N14">
        <v>51.882352941176471</v>
      </c>
      <c r="O14">
        <v>35.1813370903416</v>
      </c>
      <c r="P14">
        <v>23.417955177206391</v>
      </c>
      <c r="Q14">
        <v>8.5214634146341481</v>
      </c>
      <c r="R14">
        <v>9.3106280816326521</v>
      </c>
      <c r="S14">
        <v>11.58941209048362</v>
      </c>
      <c r="T14">
        <v>0</v>
      </c>
      <c r="U14">
        <v>62.109384033035099</v>
      </c>
      <c r="V14">
        <v>6.2601156069364166</v>
      </c>
      <c r="W14">
        <v>20.379365217391307</v>
      </c>
      <c r="X14">
        <v>21.594906803433116</v>
      </c>
      <c r="Y14">
        <v>0</v>
      </c>
      <c r="Z14">
        <v>5.7568579200000007</v>
      </c>
      <c r="AA14">
        <v>0</v>
      </c>
      <c r="AB14">
        <v>11.533435919999999</v>
      </c>
      <c r="AC14">
        <v>4.2505073280000012</v>
      </c>
      <c r="AD14">
        <v>4.0032640800000001</v>
      </c>
      <c r="AE14">
        <v>18.031795200000001</v>
      </c>
      <c r="AF14">
        <v>6.1515000000000013</v>
      </c>
      <c r="AG14">
        <v>27.910727519999995</v>
      </c>
      <c r="AH14">
        <v>16.636896000000004</v>
      </c>
      <c r="AI14">
        <v>0</v>
      </c>
      <c r="AJ14">
        <v>0</v>
      </c>
      <c r="AK14">
        <v>22.686180000000007</v>
      </c>
      <c r="AL14">
        <v>34.675999999999995</v>
      </c>
      <c r="AM14">
        <v>4.6368595428571426</v>
      </c>
      <c r="AN14">
        <v>0</v>
      </c>
      <c r="AO14">
        <v>2.3321230128000003</v>
      </c>
      <c r="AP14">
        <v>0.78766128000000013</v>
      </c>
      <c r="AQ14">
        <v>0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2.88</v>
      </c>
      <c r="AX14">
        <v>7.4301596244131458</v>
      </c>
      <c r="AY14">
        <v>0</v>
      </c>
      <c r="AZ14">
        <v>0</v>
      </c>
      <c r="BA14">
        <v>29.441118542123682</v>
      </c>
      <c r="BB14">
        <f t="shared" si="0"/>
        <v>1003.5805497839038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512.33922797158311</v>
      </c>
      <c r="L15">
        <v>7.3596677540599948</v>
      </c>
      <c r="M15">
        <v>57.54309810244326</v>
      </c>
      <c r="N15">
        <v>51.882352941176471</v>
      </c>
      <c r="O15">
        <v>35.1813370903416</v>
      </c>
      <c r="P15">
        <v>23.417955177206391</v>
      </c>
      <c r="Q15">
        <v>8.5214634146341481</v>
      </c>
      <c r="R15">
        <v>9.3106280816326521</v>
      </c>
      <c r="S15">
        <v>11.58941209048362</v>
      </c>
      <c r="T15">
        <v>0</v>
      </c>
      <c r="U15">
        <v>62.109384033035099</v>
      </c>
      <c r="V15">
        <v>6.2601156069364166</v>
      </c>
      <c r="W15">
        <v>20.379365217391307</v>
      </c>
      <c r="X15">
        <v>21.594906803433116</v>
      </c>
      <c r="Y15">
        <v>0</v>
      </c>
      <c r="Z15">
        <v>5.7568579200000007</v>
      </c>
      <c r="AA15">
        <v>0</v>
      </c>
      <c r="AB15">
        <v>11.533435919999999</v>
      </c>
      <c r="AC15">
        <v>4.2505073280000012</v>
      </c>
      <c r="AD15">
        <v>4.0032640800000001</v>
      </c>
      <c r="AE15">
        <v>18.031795200000001</v>
      </c>
      <c r="AF15">
        <v>6.1515000000000013</v>
      </c>
      <c r="AG15">
        <v>27.910727519999995</v>
      </c>
      <c r="AH15">
        <v>29.114568000000002</v>
      </c>
      <c r="AI15">
        <v>0</v>
      </c>
      <c r="AJ15">
        <v>0</v>
      </c>
      <c r="AK15">
        <v>22.686180000000007</v>
      </c>
      <c r="AL15">
        <v>26.006999999999998</v>
      </c>
      <c r="AM15">
        <v>4.6368595428571426</v>
      </c>
      <c r="AN15">
        <v>0</v>
      </c>
      <c r="AO15">
        <v>3.7669577904000002</v>
      </c>
      <c r="AP15">
        <v>0.78766128000000013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2.8670392795583761E-3</v>
      </c>
      <c r="AY15">
        <v>0</v>
      </c>
      <c r="AZ15">
        <v>0</v>
      </c>
      <c r="BA15">
        <v>29.338257855421151</v>
      </c>
      <c r="BB15">
        <f t="shared" si="0"/>
        <v>1000.0742550630729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512.33922797158311</v>
      </c>
      <c r="L16">
        <v>7.3596677540599948</v>
      </c>
      <c r="M16">
        <v>57.54309810244326</v>
      </c>
      <c r="N16">
        <v>51.882352941176471</v>
      </c>
      <c r="O16">
        <v>35.1813370903416</v>
      </c>
      <c r="P16">
        <v>23.417955177206391</v>
      </c>
      <c r="Q16">
        <v>8.5214634146341481</v>
      </c>
      <c r="R16">
        <v>9.3106280816326521</v>
      </c>
      <c r="S16">
        <v>11.58941209048362</v>
      </c>
      <c r="T16">
        <v>0</v>
      </c>
      <c r="U16">
        <v>62.109384033035099</v>
      </c>
      <c r="V16">
        <v>6.2601156069364166</v>
      </c>
      <c r="W16">
        <v>20.379365217391307</v>
      </c>
      <c r="X16">
        <v>21.594906803433116</v>
      </c>
      <c r="Y16">
        <v>0</v>
      </c>
      <c r="Z16">
        <v>5.7568579200000007</v>
      </c>
      <c r="AA16">
        <v>0</v>
      </c>
      <c r="AB16">
        <v>5.7374452800000002</v>
      </c>
      <c r="AC16">
        <v>4.2505073280000012</v>
      </c>
      <c r="AD16">
        <v>4.0032640800000001</v>
      </c>
      <c r="AE16">
        <v>18.031795200000001</v>
      </c>
      <c r="AF16">
        <v>6.1515000000000013</v>
      </c>
      <c r="AG16">
        <v>27.910727519999995</v>
      </c>
      <c r="AH16">
        <v>29.114568000000002</v>
      </c>
      <c r="AI16">
        <v>0</v>
      </c>
      <c r="AJ16">
        <v>0</v>
      </c>
      <c r="AK16">
        <v>22.686180000000007</v>
      </c>
      <c r="AL16">
        <v>26.006999999999998</v>
      </c>
      <c r="AM16">
        <v>4.6368595428571426</v>
      </c>
      <c r="AN16">
        <v>0</v>
      </c>
      <c r="AO16">
        <v>3.7517210640000007</v>
      </c>
      <c r="AP16">
        <v>0.78766128000000013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2.8670392795583761E-3</v>
      </c>
      <c r="AY16">
        <v>0</v>
      </c>
      <c r="AZ16">
        <v>0</v>
      </c>
      <c r="BA16">
        <v>29.172637731421158</v>
      </c>
      <c r="BB16">
        <f t="shared" si="0"/>
        <v>994.42864782067272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512.33922797158311</v>
      </c>
      <c r="L17">
        <v>7.3596677540599948</v>
      </c>
      <c r="M17">
        <v>57.54309810244326</v>
      </c>
      <c r="N17">
        <v>51.882352941176471</v>
      </c>
      <c r="O17">
        <v>35.1813370903416</v>
      </c>
      <c r="P17">
        <v>23.417955177206391</v>
      </c>
      <c r="Q17">
        <v>8.5214634146341481</v>
      </c>
      <c r="R17">
        <v>9.3106280816326521</v>
      </c>
      <c r="S17">
        <v>11.58941209048362</v>
      </c>
      <c r="T17">
        <v>0</v>
      </c>
      <c r="U17">
        <v>62.109384033035099</v>
      </c>
      <c r="V17">
        <v>6.2601156069364166</v>
      </c>
      <c r="W17">
        <v>20.379365217391307</v>
      </c>
      <c r="X17">
        <v>21.594906803433116</v>
      </c>
      <c r="Y17">
        <v>0</v>
      </c>
      <c r="Z17">
        <v>5.7568579200000007</v>
      </c>
      <c r="AA17">
        <v>0</v>
      </c>
      <c r="AB17">
        <v>5.7374452800000002</v>
      </c>
      <c r="AC17">
        <v>4.2505073280000012</v>
      </c>
      <c r="AD17">
        <v>4.0032640800000001</v>
      </c>
      <c r="AE17">
        <v>18.031795200000001</v>
      </c>
      <c r="AF17">
        <v>6.1515000000000013</v>
      </c>
      <c r="AG17">
        <v>27.910727519999995</v>
      </c>
      <c r="AH17">
        <v>29.114568000000002</v>
      </c>
      <c r="AI17">
        <v>0</v>
      </c>
      <c r="AJ17">
        <v>0</v>
      </c>
      <c r="AK17">
        <v>22.686180000000007</v>
      </c>
      <c r="AL17">
        <v>26.006999999999998</v>
      </c>
      <c r="AM17">
        <v>4.6368595428571426</v>
      </c>
      <c r="AN17">
        <v>0</v>
      </c>
      <c r="AO17">
        <v>3.7163408688000006</v>
      </c>
      <c r="AP17">
        <v>0.78766128000000013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2.8670392795583761E-3</v>
      </c>
      <c r="AY17">
        <v>0</v>
      </c>
      <c r="AZ17">
        <v>0</v>
      </c>
      <c r="BA17">
        <v>29.171629328221155</v>
      </c>
      <c r="BB17">
        <f t="shared" si="0"/>
        <v>994.39427602867272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512.33922797158311</v>
      </c>
      <c r="L18">
        <v>7.3596677540599948</v>
      </c>
      <c r="M18">
        <v>57.54309810244326</v>
      </c>
      <c r="N18">
        <v>51.882352941176471</v>
      </c>
      <c r="O18">
        <v>35.1813370903416</v>
      </c>
      <c r="P18">
        <v>23.417955177206391</v>
      </c>
      <c r="Q18">
        <v>8.5214634146341481</v>
      </c>
      <c r="R18">
        <v>9.3106280816326521</v>
      </c>
      <c r="S18">
        <v>11.58941209048362</v>
      </c>
      <c r="T18">
        <v>0</v>
      </c>
      <c r="U18">
        <v>62.109384033035099</v>
      </c>
      <c r="V18">
        <v>6.2601156069364166</v>
      </c>
      <c r="W18">
        <v>20.379365217391307</v>
      </c>
      <c r="X18">
        <v>21.594906803433116</v>
      </c>
      <c r="Y18">
        <v>0</v>
      </c>
      <c r="Z18">
        <v>5.7568579200000007</v>
      </c>
      <c r="AA18">
        <v>0</v>
      </c>
      <c r="AB18">
        <v>5.7374452800000002</v>
      </c>
      <c r="AC18">
        <v>4.2505073280000012</v>
      </c>
      <c r="AD18">
        <v>4.0032640800000001</v>
      </c>
      <c r="AE18">
        <v>18.031795200000001</v>
      </c>
      <c r="AF18">
        <v>6.1515000000000013</v>
      </c>
      <c r="AG18">
        <v>27.910727519999995</v>
      </c>
      <c r="AH18">
        <v>29.114568000000002</v>
      </c>
      <c r="AI18">
        <v>0</v>
      </c>
      <c r="AJ18">
        <v>0</v>
      </c>
      <c r="AK18">
        <v>22.686180000000007</v>
      </c>
      <c r="AL18">
        <v>26.006999999999998</v>
      </c>
      <c r="AM18">
        <v>4.6368595428571426</v>
      </c>
      <c r="AN18">
        <v>0</v>
      </c>
      <c r="AO18">
        <v>3.6668860704000004</v>
      </c>
      <c r="AP18">
        <v>0.78766128000000013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2.8670392795583761E-3</v>
      </c>
      <c r="AY18">
        <v>0</v>
      </c>
      <c r="AZ18">
        <v>0</v>
      </c>
      <c r="BA18">
        <v>29.170219935421155</v>
      </c>
      <c r="BB18">
        <f t="shared" si="0"/>
        <v>994.34623062307264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512.33922797158311</v>
      </c>
      <c r="L19">
        <v>7.3596677540599948</v>
      </c>
      <c r="M19">
        <v>57.54309810244326</v>
      </c>
      <c r="N19">
        <v>51.882352941176471</v>
      </c>
      <c r="O19">
        <v>35.1813370903416</v>
      </c>
      <c r="P19">
        <v>23.417955177206391</v>
      </c>
      <c r="Q19">
        <v>8.5214634146341481</v>
      </c>
      <c r="R19">
        <v>9.3106280816326521</v>
      </c>
      <c r="S19">
        <v>11.58941209048362</v>
      </c>
      <c r="T19">
        <v>0</v>
      </c>
      <c r="U19">
        <v>62.109384033035099</v>
      </c>
      <c r="V19">
        <v>6.2601156069364166</v>
      </c>
      <c r="W19">
        <v>20.379365217391307</v>
      </c>
      <c r="X19">
        <v>21.594906803433116</v>
      </c>
      <c r="Y19">
        <v>0</v>
      </c>
      <c r="Z19">
        <v>5.7568579200000007</v>
      </c>
      <c r="AA19">
        <v>0</v>
      </c>
      <c r="AB19">
        <v>5.7374452800000002</v>
      </c>
      <c r="AC19">
        <v>8.5010146560000024</v>
      </c>
      <c r="AD19">
        <v>4.0032640800000001</v>
      </c>
      <c r="AE19">
        <v>18.031795200000001</v>
      </c>
      <c r="AF19">
        <v>6.1515000000000013</v>
      </c>
      <c r="AG19">
        <v>27.910727519999995</v>
      </c>
      <c r="AH19">
        <v>29.114568000000002</v>
      </c>
      <c r="AI19">
        <v>0</v>
      </c>
      <c r="AJ19">
        <v>0</v>
      </c>
      <c r="AK19">
        <v>22.686180000000007</v>
      </c>
      <c r="AL19">
        <v>26.006999999999998</v>
      </c>
      <c r="AM19">
        <v>4.6368595428571426</v>
      </c>
      <c r="AN19">
        <v>0</v>
      </c>
      <c r="AO19">
        <v>3.6584929584000005</v>
      </c>
      <c r="AP19">
        <v>0.78766128000000013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29.249581599227916</v>
      </c>
      <c r="BB19">
        <f t="shared" si="0"/>
        <v>997.05148573598626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512.33922797158311</v>
      </c>
      <c r="L20">
        <v>7.3596677540599948</v>
      </c>
      <c r="M20">
        <v>57.54309810244326</v>
      </c>
      <c r="N20">
        <v>51.882352941176471</v>
      </c>
      <c r="O20">
        <v>35.1813370903416</v>
      </c>
      <c r="P20">
        <v>23.417955177206391</v>
      </c>
      <c r="Q20">
        <v>8.5214634146341481</v>
      </c>
      <c r="R20">
        <v>9.3106280816326521</v>
      </c>
      <c r="S20">
        <v>11.58941209048362</v>
      </c>
      <c r="T20">
        <v>0</v>
      </c>
      <c r="U20">
        <v>62.109384033035099</v>
      </c>
      <c r="V20">
        <v>6.2601156069364166</v>
      </c>
      <c r="W20">
        <v>20.379365217391307</v>
      </c>
      <c r="X20">
        <v>21.594906803433116</v>
      </c>
      <c r="Y20">
        <v>0</v>
      </c>
      <c r="Z20">
        <v>5.7568579200000007</v>
      </c>
      <c r="AA20">
        <v>3.0880152000000001</v>
      </c>
      <c r="AB20">
        <v>11.533435919999999</v>
      </c>
      <c r="AC20">
        <v>8.5010146560000024</v>
      </c>
      <c r="AD20">
        <v>4.0032640800000001</v>
      </c>
      <c r="AE20">
        <v>18.031795200000001</v>
      </c>
      <c r="AF20">
        <v>6.1515000000000013</v>
      </c>
      <c r="AG20">
        <v>27.910727519999995</v>
      </c>
      <c r="AH20">
        <v>29.114568000000002</v>
      </c>
      <c r="AI20">
        <v>0</v>
      </c>
      <c r="AJ20">
        <v>0</v>
      </c>
      <c r="AK20">
        <v>22.686180000000007</v>
      </c>
      <c r="AL20">
        <v>26.006999999999998</v>
      </c>
      <c r="AM20">
        <v>4.6368595428571426</v>
      </c>
      <c r="AN20">
        <v>0</v>
      </c>
      <c r="AO20">
        <v>3.6238875120000005</v>
      </c>
      <c r="AP20">
        <v>0.78766128000000013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29.501790003227917</v>
      </c>
      <c r="BB20">
        <f t="shared" si="0"/>
        <v>1005.6486777255863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512.33922797158311</v>
      </c>
      <c r="L21">
        <v>7.3596677540599948</v>
      </c>
      <c r="M21">
        <v>57.54309810244326</v>
      </c>
      <c r="N21">
        <v>51.882352941176471</v>
      </c>
      <c r="O21">
        <v>35.1813370903416</v>
      </c>
      <c r="P21">
        <v>23.417955177206391</v>
      </c>
      <c r="Q21">
        <v>8.5214634146341481</v>
      </c>
      <c r="R21">
        <v>9.3106280816326521</v>
      </c>
      <c r="S21">
        <v>11.58941209048362</v>
      </c>
      <c r="T21">
        <v>0</v>
      </c>
      <c r="U21">
        <v>62.109384033035099</v>
      </c>
      <c r="V21">
        <v>6.2601156069364166</v>
      </c>
      <c r="W21">
        <v>20.379365217391307</v>
      </c>
      <c r="X21">
        <v>21.594906803433116</v>
      </c>
      <c r="Y21">
        <v>0</v>
      </c>
      <c r="Z21">
        <v>5.7568579200000007</v>
      </c>
      <c r="AA21">
        <v>6.1413336000000003</v>
      </c>
      <c r="AB21">
        <v>11.533435919999999</v>
      </c>
      <c r="AC21">
        <v>8.5010146560000024</v>
      </c>
      <c r="AD21">
        <v>4.0032640800000001</v>
      </c>
      <c r="AE21">
        <v>18.031795200000001</v>
      </c>
      <c r="AF21">
        <v>6.1515000000000013</v>
      </c>
      <c r="AG21">
        <v>27.910727519999995</v>
      </c>
      <c r="AH21">
        <v>29.114568000000002</v>
      </c>
      <c r="AI21">
        <v>0</v>
      </c>
      <c r="AJ21">
        <v>0</v>
      </c>
      <c r="AK21">
        <v>22.686180000000007</v>
      </c>
      <c r="AL21">
        <v>26.006999999999998</v>
      </c>
      <c r="AM21">
        <v>6.9552893142857144</v>
      </c>
      <c r="AN21">
        <v>0</v>
      </c>
      <c r="AO21">
        <v>3.6165273984000001</v>
      </c>
      <c r="AP21">
        <v>2.7568144800000005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29.710795697615218</v>
      </c>
      <c r="BB21">
        <f t="shared" si="0"/>
        <v>1012.7732132890277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512.33922797158311</v>
      </c>
      <c r="L22">
        <v>7.3596677540599948</v>
      </c>
      <c r="M22">
        <v>57.54309810244326</v>
      </c>
      <c r="N22">
        <v>51.882352941176471</v>
      </c>
      <c r="O22">
        <v>35.1813370903416</v>
      </c>
      <c r="P22">
        <v>23.417955177206391</v>
      </c>
      <c r="Q22">
        <v>8.5214634146341481</v>
      </c>
      <c r="R22">
        <v>9.3106280816326521</v>
      </c>
      <c r="S22">
        <v>11.58941209048362</v>
      </c>
      <c r="T22">
        <v>0</v>
      </c>
      <c r="U22">
        <v>62.109384033035099</v>
      </c>
      <c r="V22">
        <v>6.2601156069364166</v>
      </c>
      <c r="W22">
        <v>20.379365217391307</v>
      </c>
      <c r="X22">
        <v>21.594906803433116</v>
      </c>
      <c r="Y22">
        <v>0</v>
      </c>
      <c r="Z22">
        <v>5.7568579200000007</v>
      </c>
      <c r="AA22">
        <v>9.2640455999999993</v>
      </c>
      <c r="AB22">
        <v>11.533435919999999</v>
      </c>
      <c r="AC22">
        <v>8.5010146560000024</v>
      </c>
      <c r="AD22">
        <v>4.0032640800000001</v>
      </c>
      <c r="AE22">
        <v>18.031795200000001</v>
      </c>
      <c r="AF22">
        <v>6.1515000000000013</v>
      </c>
      <c r="AG22">
        <v>27.910727519999995</v>
      </c>
      <c r="AH22">
        <v>29.114568000000002</v>
      </c>
      <c r="AI22">
        <v>0.55910160000000009</v>
      </c>
      <c r="AJ22">
        <v>0</v>
      </c>
      <c r="AK22">
        <v>22.686180000000007</v>
      </c>
      <c r="AL22">
        <v>26.006999999999998</v>
      </c>
      <c r="AM22">
        <v>6.9552893142857144</v>
      </c>
      <c r="AN22">
        <v>0</v>
      </c>
      <c r="AO22">
        <v>3.5558387424000002</v>
      </c>
      <c r="AP22">
        <v>2.7568144800000005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29.813997156815219</v>
      </c>
      <c r="BB22">
        <f t="shared" si="0"/>
        <v>1016.2911367738277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512.33922797158311</v>
      </c>
      <c r="L23">
        <v>7.3596677540599948</v>
      </c>
      <c r="M23">
        <v>57.54309810244326</v>
      </c>
      <c r="N23">
        <v>51.882352941176471</v>
      </c>
      <c r="O23">
        <v>35.1813370903416</v>
      </c>
      <c r="P23">
        <v>23.417955177206391</v>
      </c>
      <c r="Q23">
        <v>8.5214634146341481</v>
      </c>
      <c r="R23">
        <v>9.3106280816326521</v>
      </c>
      <c r="S23">
        <v>11.58941209048362</v>
      </c>
      <c r="T23">
        <v>0</v>
      </c>
      <c r="U23">
        <v>62.109384033035099</v>
      </c>
      <c r="V23">
        <v>6.2601156069364166</v>
      </c>
      <c r="W23">
        <v>20.379365217391307</v>
      </c>
      <c r="X23">
        <v>21.594906803433116</v>
      </c>
      <c r="Y23">
        <v>0</v>
      </c>
      <c r="Z23">
        <v>5.7568579200000007</v>
      </c>
      <c r="AA23">
        <v>15.440076000000001</v>
      </c>
      <c r="AB23">
        <v>11.533435919999999</v>
      </c>
      <c r="AC23">
        <v>8.5010146560000024</v>
      </c>
      <c r="AD23">
        <v>4.0032640800000001</v>
      </c>
      <c r="AE23">
        <v>21.712535395200003</v>
      </c>
      <c r="AF23">
        <v>6.1515000000000013</v>
      </c>
      <c r="AG23">
        <v>27.910727519999995</v>
      </c>
      <c r="AH23">
        <v>41.093133119999997</v>
      </c>
      <c r="AI23">
        <v>1.6773048000000002</v>
      </c>
      <c r="AJ23">
        <v>0</v>
      </c>
      <c r="AK23">
        <v>22.686180000000007</v>
      </c>
      <c r="AL23">
        <v>26.006999999999998</v>
      </c>
      <c r="AM23">
        <v>6.9552893142857144</v>
      </c>
      <c r="AN23">
        <v>0</v>
      </c>
      <c r="AO23">
        <v>3.5065130687999999</v>
      </c>
      <c r="AP23">
        <v>2.7568144800000005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30.50822522481522</v>
      </c>
      <c r="BB23">
        <f t="shared" si="0"/>
        <v>1039.9557523474275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512.33922797158311</v>
      </c>
      <c r="L24">
        <v>7.3596677540599948</v>
      </c>
      <c r="M24">
        <v>57.54309810244326</v>
      </c>
      <c r="N24">
        <v>51.882352941176471</v>
      </c>
      <c r="O24">
        <v>35.1813370903416</v>
      </c>
      <c r="P24">
        <v>23.417955177206391</v>
      </c>
      <c r="Q24">
        <v>8.5214634146341481</v>
      </c>
      <c r="R24">
        <v>9.3106280816326521</v>
      </c>
      <c r="S24">
        <v>11.58941209048362</v>
      </c>
      <c r="T24">
        <v>0</v>
      </c>
      <c r="U24">
        <v>62.109384033035099</v>
      </c>
      <c r="V24">
        <v>6.2601156069364166</v>
      </c>
      <c r="W24">
        <v>20.379365217391307</v>
      </c>
      <c r="X24">
        <v>21.594906803433116</v>
      </c>
      <c r="Y24">
        <v>0</v>
      </c>
      <c r="Z24">
        <v>5.7568579200000007</v>
      </c>
      <c r="AA24">
        <v>18.493394400000003</v>
      </c>
      <c r="AB24">
        <v>11.533435919999999</v>
      </c>
      <c r="AC24">
        <v>8.5010146560000024</v>
      </c>
      <c r="AD24">
        <v>4.0032640800000001</v>
      </c>
      <c r="AE24">
        <v>21.712535395200003</v>
      </c>
      <c r="AF24">
        <v>6.1515000000000013</v>
      </c>
      <c r="AG24">
        <v>27.910727519999995</v>
      </c>
      <c r="AH24">
        <v>41.093133119999997</v>
      </c>
      <c r="AI24">
        <v>4.4728127999999998</v>
      </c>
      <c r="AJ24">
        <v>0</v>
      </c>
      <c r="AK24">
        <v>22.686180000000007</v>
      </c>
      <c r="AL24">
        <v>26.006999999999998</v>
      </c>
      <c r="AM24">
        <v>6.9552893142857144</v>
      </c>
      <c r="AN24">
        <v>0</v>
      </c>
      <c r="AO24">
        <v>3.5041888223999993</v>
      </c>
      <c r="AP24">
        <v>2.7568144800000005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30.674850238415218</v>
      </c>
      <c r="BB24">
        <f t="shared" si="0"/>
        <v>1045.6356294874279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512.33922797158311</v>
      </c>
      <c r="L25">
        <v>7.3596677540599948</v>
      </c>
      <c r="M25">
        <v>57.54309810244326</v>
      </c>
      <c r="N25">
        <v>51.882352941176471</v>
      </c>
      <c r="O25">
        <v>35.1813370903416</v>
      </c>
      <c r="P25">
        <v>23.417955177206391</v>
      </c>
      <c r="Q25">
        <v>8.5214634146341481</v>
      </c>
      <c r="R25">
        <v>9.3106280816326521</v>
      </c>
      <c r="S25">
        <v>11.58941209048362</v>
      </c>
      <c r="T25">
        <v>0</v>
      </c>
      <c r="U25">
        <v>62.109384033035099</v>
      </c>
      <c r="V25">
        <v>6.2601156069364166</v>
      </c>
      <c r="W25">
        <v>20.379365217391307</v>
      </c>
      <c r="X25">
        <v>21.594906803433116</v>
      </c>
      <c r="Y25">
        <v>0</v>
      </c>
      <c r="Z25">
        <v>5.7568579200000007</v>
      </c>
      <c r="AA25">
        <v>18.493394400000003</v>
      </c>
      <c r="AB25">
        <v>11.533435919999999</v>
      </c>
      <c r="AC25">
        <v>8.5010146560000024</v>
      </c>
      <c r="AD25">
        <v>4.0032640800000001</v>
      </c>
      <c r="AE25">
        <v>21.712535395200003</v>
      </c>
      <c r="AF25">
        <v>6.1515000000000013</v>
      </c>
      <c r="AG25">
        <v>27.910727519999995</v>
      </c>
      <c r="AH25">
        <v>41.093133119999997</v>
      </c>
      <c r="AI25">
        <v>21.804962400000001</v>
      </c>
      <c r="AJ25">
        <v>0</v>
      </c>
      <c r="AK25">
        <v>22.686180000000007</v>
      </c>
      <c r="AL25">
        <v>34.675999999999995</v>
      </c>
      <c r="AM25">
        <v>6.9552893142857144</v>
      </c>
      <c r="AN25">
        <v>0</v>
      </c>
      <c r="AO25">
        <v>3.3939162432000001</v>
      </c>
      <c r="AP25">
        <v>2.7568144800000005</v>
      </c>
      <c r="AQ25">
        <v>7.2055500000000015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31.618099267202524</v>
      </c>
      <c r="BB25">
        <f t="shared" si="0"/>
        <v>1077.7888074794405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512.33922797158311</v>
      </c>
      <c r="L26">
        <v>7.3596677540599948</v>
      </c>
      <c r="M26">
        <v>57.54309810244326</v>
      </c>
      <c r="N26">
        <v>51.882352941176471</v>
      </c>
      <c r="O26">
        <v>35.1813370903416</v>
      </c>
      <c r="P26">
        <v>23.417955177206391</v>
      </c>
      <c r="Q26">
        <v>8.5214634146341481</v>
      </c>
      <c r="R26">
        <v>9.3106280816326521</v>
      </c>
      <c r="S26">
        <v>11.58941209048362</v>
      </c>
      <c r="T26">
        <v>0</v>
      </c>
      <c r="U26">
        <v>62.109384033035099</v>
      </c>
      <c r="V26">
        <v>6.2601156069364166</v>
      </c>
      <c r="W26">
        <v>20.379365217391307</v>
      </c>
      <c r="X26">
        <v>21.595932410071946</v>
      </c>
      <c r="Y26">
        <v>0</v>
      </c>
      <c r="Z26">
        <v>5.7568579200000007</v>
      </c>
      <c r="AA26">
        <v>18.493394400000003</v>
      </c>
      <c r="AB26">
        <v>11.533435919999999</v>
      </c>
      <c r="AC26">
        <v>8.5010146560000024</v>
      </c>
      <c r="AD26">
        <v>8.0065281600000002</v>
      </c>
      <c r="AE26">
        <v>21.712535395200003</v>
      </c>
      <c r="AF26">
        <v>6.1515000000000013</v>
      </c>
      <c r="AG26">
        <v>27.910727519999995</v>
      </c>
      <c r="AH26">
        <v>41.093133119999997</v>
      </c>
      <c r="AI26">
        <v>21.804962400000001</v>
      </c>
      <c r="AJ26">
        <v>0</v>
      </c>
      <c r="AK26">
        <v>22.686180000000007</v>
      </c>
      <c r="AL26">
        <v>34.675999999999995</v>
      </c>
      <c r="AM26">
        <v>6.9552893142857144</v>
      </c>
      <c r="AN26">
        <v>0</v>
      </c>
      <c r="AO26">
        <v>3.3088229999999998</v>
      </c>
      <c r="AP26">
        <v>2.7568144800000005</v>
      </c>
      <c r="AQ26">
        <v>15.45918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31.965024083807563</v>
      </c>
      <c r="BB26">
        <f t="shared" si="0"/>
        <v>1089.6147091062744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512.33922797158311</v>
      </c>
      <c r="L27">
        <v>7.3596677540599948</v>
      </c>
      <c r="M27">
        <v>57.54309810244326</v>
      </c>
      <c r="N27">
        <v>51.882352941176471</v>
      </c>
      <c r="O27">
        <v>35.1813370903416</v>
      </c>
      <c r="P27">
        <v>23.417955177206391</v>
      </c>
      <c r="Q27">
        <v>8.5259840848806352</v>
      </c>
      <c r="R27">
        <v>9.3106280816326521</v>
      </c>
      <c r="S27">
        <v>11.58941209048362</v>
      </c>
      <c r="T27">
        <v>0</v>
      </c>
      <c r="U27">
        <v>62.109384033035099</v>
      </c>
      <c r="V27">
        <v>6.2601156069364166</v>
      </c>
      <c r="W27">
        <v>20.379365217391307</v>
      </c>
      <c r="X27">
        <v>21.595932410071946</v>
      </c>
      <c r="Y27">
        <v>0</v>
      </c>
      <c r="Z27">
        <v>5.7568579200000007</v>
      </c>
      <c r="AA27">
        <v>16.654464000000001</v>
      </c>
      <c r="AB27">
        <v>11.533435919999999</v>
      </c>
      <c r="AC27">
        <v>12.751521983999998</v>
      </c>
      <c r="AD27">
        <v>8.0065281600000002</v>
      </c>
      <c r="AE27">
        <v>21.712535395200003</v>
      </c>
      <c r="AF27">
        <v>6.1515000000000013</v>
      </c>
      <c r="AG27">
        <v>27.910727519999995</v>
      </c>
      <c r="AH27">
        <v>41.093133119999997</v>
      </c>
      <c r="AI27">
        <v>21.804962400000001</v>
      </c>
      <c r="AJ27">
        <v>0</v>
      </c>
      <c r="AK27">
        <v>22.686180000000007</v>
      </c>
      <c r="AL27">
        <v>34.675999999999995</v>
      </c>
      <c r="AM27">
        <v>6.9552893142857144</v>
      </c>
      <c r="AN27">
        <v>0</v>
      </c>
      <c r="AO27">
        <v>3.2579478287999994</v>
      </c>
      <c r="AP27">
        <v>0.78766128000000013</v>
      </c>
      <c r="AQ27">
        <v>15.45918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31.934854710909569</v>
      </c>
      <c r="BB27">
        <f t="shared" si="0"/>
        <v>1088.5863173062187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512.33922797158311</v>
      </c>
      <c r="L28">
        <v>7.3596677540599948</v>
      </c>
      <c r="M28">
        <v>57.54309810244326</v>
      </c>
      <c r="N28">
        <v>51.882352941176471</v>
      </c>
      <c r="O28">
        <v>35.1813370903416</v>
      </c>
      <c r="P28">
        <v>23.417955177206391</v>
      </c>
      <c r="Q28">
        <v>8.5259840848806352</v>
      </c>
      <c r="R28">
        <v>9.3106280816326521</v>
      </c>
      <c r="S28">
        <v>11.58941209048362</v>
      </c>
      <c r="T28">
        <v>0</v>
      </c>
      <c r="U28">
        <v>62.109384033035099</v>
      </c>
      <c r="V28">
        <v>6.2601156069364166</v>
      </c>
      <c r="W28">
        <v>20.379365217391307</v>
      </c>
      <c r="X28">
        <v>21.595932410071946</v>
      </c>
      <c r="Y28">
        <v>0</v>
      </c>
      <c r="Z28">
        <v>5.7568579200000007</v>
      </c>
      <c r="AA28">
        <v>18.493394400000003</v>
      </c>
      <c r="AB28">
        <v>11.533435919999999</v>
      </c>
      <c r="AC28">
        <v>12.751521983999998</v>
      </c>
      <c r="AD28">
        <v>8.0065281600000002</v>
      </c>
      <c r="AE28">
        <v>21.712535395200003</v>
      </c>
      <c r="AF28">
        <v>6.1515000000000013</v>
      </c>
      <c r="AG28">
        <v>27.910727519999995</v>
      </c>
      <c r="AH28">
        <v>41.093133119999997</v>
      </c>
      <c r="AI28">
        <v>21.804962400000001</v>
      </c>
      <c r="AJ28">
        <v>0</v>
      </c>
      <c r="AK28">
        <v>22.686180000000007</v>
      </c>
      <c r="AL28">
        <v>34.675999999999995</v>
      </c>
      <c r="AM28">
        <v>6.9552893142857144</v>
      </c>
      <c r="AN28">
        <v>0</v>
      </c>
      <c r="AO28">
        <v>3.2490382175999999</v>
      </c>
      <c r="AP28">
        <v>0.78766128000000013</v>
      </c>
      <c r="AQ28">
        <v>23.188769999999998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32.207303118522269</v>
      </c>
      <c r="BB28">
        <f t="shared" si="0"/>
        <v>1097.8734796874057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512.33922797158311</v>
      </c>
      <c r="L29">
        <v>7.3596677540599948</v>
      </c>
      <c r="M29">
        <v>57.54309810244326</v>
      </c>
      <c r="N29">
        <v>51.882352941176471</v>
      </c>
      <c r="O29">
        <v>35.1813370903416</v>
      </c>
      <c r="P29">
        <v>23.417955177206391</v>
      </c>
      <c r="Q29">
        <v>8.5259840848806352</v>
      </c>
      <c r="R29">
        <v>9.3106280816326521</v>
      </c>
      <c r="S29">
        <v>11.58941209048362</v>
      </c>
      <c r="T29">
        <v>0</v>
      </c>
      <c r="U29">
        <v>62.109384033035099</v>
      </c>
      <c r="V29">
        <v>6.2601156069364166</v>
      </c>
      <c r="W29">
        <v>20.379365217391307</v>
      </c>
      <c r="X29">
        <v>21.595932410071946</v>
      </c>
      <c r="Y29">
        <v>0</v>
      </c>
      <c r="Z29">
        <v>5.7568579200000007</v>
      </c>
      <c r="AA29">
        <v>18.493394400000003</v>
      </c>
      <c r="AB29">
        <v>11.533435919999999</v>
      </c>
      <c r="AC29">
        <v>12.751521983999998</v>
      </c>
      <c r="AD29">
        <v>8.0065281600000002</v>
      </c>
      <c r="AE29">
        <v>21.712535395200003</v>
      </c>
      <c r="AF29">
        <v>6.1515000000000013</v>
      </c>
      <c r="AG29">
        <v>27.910727519999995</v>
      </c>
      <c r="AH29">
        <v>41.093133119999997</v>
      </c>
      <c r="AI29">
        <v>21.804962400000001</v>
      </c>
      <c r="AJ29">
        <v>0</v>
      </c>
      <c r="AK29">
        <v>22.686180000000007</v>
      </c>
      <c r="AL29">
        <v>34.675999999999995</v>
      </c>
      <c r="AM29">
        <v>6.9552893142857144</v>
      </c>
      <c r="AN29">
        <v>0</v>
      </c>
      <c r="AO29">
        <v>3.2096551536</v>
      </c>
      <c r="AP29">
        <v>0.78766128000000013</v>
      </c>
      <c r="AQ29">
        <v>23.188769999999998</v>
      </c>
      <c r="AR29">
        <v>21.819455999999999</v>
      </c>
      <c r="AS29">
        <v>14.297646528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32.214397955322269</v>
      </c>
      <c r="BB29">
        <f t="shared" si="0"/>
        <v>1098.1153177010058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512.33922797158311</v>
      </c>
      <c r="L30">
        <v>7.3596677540599948</v>
      </c>
      <c r="M30">
        <v>57.54309810244326</v>
      </c>
      <c r="N30">
        <v>51.882352941176471</v>
      </c>
      <c r="O30">
        <v>35.1813370903416</v>
      </c>
      <c r="P30">
        <v>23.417955177206391</v>
      </c>
      <c r="Q30">
        <v>8.5259840848806352</v>
      </c>
      <c r="R30">
        <v>9.3106280816326521</v>
      </c>
      <c r="S30">
        <v>11.58941209048362</v>
      </c>
      <c r="T30">
        <v>0</v>
      </c>
      <c r="U30">
        <v>62.109384033035099</v>
      </c>
      <c r="V30">
        <v>6.2601156069364166</v>
      </c>
      <c r="W30">
        <v>20.379365217391307</v>
      </c>
      <c r="X30">
        <v>21.595932410071946</v>
      </c>
      <c r="Y30">
        <v>0</v>
      </c>
      <c r="Z30">
        <v>5.7568579200000007</v>
      </c>
      <c r="AA30">
        <v>18.493394400000003</v>
      </c>
      <c r="AB30">
        <v>11.533435919999999</v>
      </c>
      <c r="AC30">
        <v>12.751521983999998</v>
      </c>
      <c r="AD30">
        <v>8.0065281600000002</v>
      </c>
      <c r="AE30">
        <v>20.454817679999998</v>
      </c>
      <c r="AF30">
        <v>6.1515000000000013</v>
      </c>
      <c r="AG30">
        <v>27.910727519999995</v>
      </c>
      <c r="AH30">
        <v>41.093133119999997</v>
      </c>
      <c r="AI30">
        <v>21.804962400000001</v>
      </c>
      <c r="AJ30">
        <v>0</v>
      </c>
      <c r="AK30">
        <v>22.686180000000007</v>
      </c>
      <c r="AL30">
        <v>59.816099999999999</v>
      </c>
      <c r="AM30">
        <v>6.9552893142857144</v>
      </c>
      <c r="AN30">
        <v>0</v>
      </c>
      <c r="AO30">
        <v>3.1729837104000005</v>
      </c>
      <c r="AP30">
        <v>0.78766128000000013</v>
      </c>
      <c r="AQ30">
        <v>23.188769999999998</v>
      </c>
      <c r="AR30">
        <v>21.819455999999999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32.894000640522272</v>
      </c>
      <c r="BB30">
        <f t="shared" si="0"/>
        <v>1121.281425857406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0.95281132075471708</v>
      </c>
      <c r="G31">
        <v>4.7660473933649286</v>
      </c>
      <c r="H31">
        <v>0</v>
      </c>
      <c r="I31">
        <v>0</v>
      </c>
      <c r="J31">
        <v>0</v>
      </c>
      <c r="K31">
        <v>512.33922797158311</v>
      </c>
      <c r="L31">
        <v>7.3596677540599948</v>
      </c>
      <c r="M31">
        <v>57.54309810244326</v>
      </c>
      <c r="N31">
        <v>51.882352941176471</v>
      </c>
      <c r="O31">
        <v>35.1813370903416</v>
      </c>
      <c r="P31">
        <v>23.417955177206391</v>
      </c>
      <c r="Q31">
        <v>8.5259840848806352</v>
      </c>
      <c r="R31">
        <v>9.3106280816326521</v>
      </c>
      <c r="S31">
        <v>11.58941209048362</v>
      </c>
      <c r="T31">
        <v>0</v>
      </c>
      <c r="U31">
        <v>62.109384033035099</v>
      </c>
      <c r="V31">
        <v>6.2601156069364166</v>
      </c>
      <c r="W31">
        <v>20.379365217391307</v>
      </c>
      <c r="X31">
        <v>21.595932410071946</v>
      </c>
      <c r="Y31">
        <v>0</v>
      </c>
      <c r="Z31">
        <v>5.7568579200000007</v>
      </c>
      <c r="AA31">
        <v>15.440076000000001</v>
      </c>
      <c r="AB31">
        <v>17.352844704000002</v>
      </c>
      <c r="AC31">
        <v>12.751521983999998</v>
      </c>
      <c r="AD31">
        <v>8.0065281600000002</v>
      </c>
      <c r="AE31">
        <v>18.595288800000002</v>
      </c>
      <c r="AF31">
        <v>6.1515000000000013</v>
      </c>
      <c r="AG31">
        <v>27.910727519999995</v>
      </c>
      <c r="AH31">
        <v>41.093133119999997</v>
      </c>
      <c r="AI31">
        <v>3.3546095999999999</v>
      </c>
      <c r="AJ31">
        <v>0</v>
      </c>
      <c r="AK31">
        <v>22.686180000000007</v>
      </c>
      <c r="AL31">
        <v>59.816099999999999</v>
      </c>
      <c r="AM31">
        <v>6.9552893142857144</v>
      </c>
      <c r="AN31">
        <v>0</v>
      </c>
      <c r="AO31">
        <v>3.1197842928000008</v>
      </c>
      <c r="AP31">
        <v>0.78766128000000013</v>
      </c>
      <c r="AQ31">
        <v>23.188769999999998</v>
      </c>
      <c r="AR31">
        <v>21.819455999999999</v>
      </c>
      <c r="AS31">
        <v>14.297646528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32.555473539474697</v>
      </c>
      <c r="BB31">
        <f t="shared" si="0"/>
        <v>1109.7418209589732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0.95281132075471708</v>
      </c>
      <c r="G32">
        <v>4.7660473933649286</v>
      </c>
      <c r="H32">
        <v>0</v>
      </c>
      <c r="I32">
        <v>0</v>
      </c>
      <c r="J32">
        <v>0</v>
      </c>
      <c r="K32">
        <v>512.33922797158311</v>
      </c>
      <c r="L32">
        <v>7.3596677540599948</v>
      </c>
      <c r="M32">
        <v>57.54309810244326</v>
      </c>
      <c r="N32">
        <v>51.882352941176471</v>
      </c>
      <c r="O32">
        <v>35.1813370903416</v>
      </c>
      <c r="P32">
        <v>23.417955177206391</v>
      </c>
      <c r="Q32">
        <v>8.5259840848806352</v>
      </c>
      <c r="R32">
        <v>9.3106280816326521</v>
      </c>
      <c r="S32">
        <v>11.58941209048362</v>
      </c>
      <c r="T32">
        <v>0</v>
      </c>
      <c r="U32">
        <v>62.109384033035099</v>
      </c>
      <c r="V32">
        <v>6.2601156069364166</v>
      </c>
      <c r="W32">
        <v>20.379365217391307</v>
      </c>
      <c r="X32">
        <v>21.631550899958139</v>
      </c>
      <c r="Y32">
        <v>0</v>
      </c>
      <c r="Z32">
        <v>5.7568579200000007</v>
      </c>
      <c r="AA32">
        <v>9.2640455999999993</v>
      </c>
      <c r="AB32">
        <v>17.352844704000002</v>
      </c>
      <c r="AC32">
        <v>12.751521983999998</v>
      </c>
      <c r="AD32">
        <v>12.037641033599998</v>
      </c>
      <c r="AE32">
        <v>18.595288800000002</v>
      </c>
      <c r="AF32">
        <v>6.1515000000000013</v>
      </c>
      <c r="AG32">
        <v>27.910727519999995</v>
      </c>
      <c r="AH32">
        <v>41.093133119999997</v>
      </c>
      <c r="AI32">
        <v>1.1182032</v>
      </c>
      <c r="AJ32">
        <v>0</v>
      </c>
      <c r="AK32">
        <v>22.686180000000007</v>
      </c>
      <c r="AL32">
        <v>59.816099999999999</v>
      </c>
      <c r="AM32">
        <v>6.9552893142857144</v>
      </c>
      <c r="AN32">
        <v>0</v>
      </c>
      <c r="AO32">
        <v>3.0947340816000004</v>
      </c>
      <c r="AP32">
        <v>0.78766128000000013</v>
      </c>
      <c r="AQ32">
        <v>23.188769999999998</v>
      </c>
      <c r="AR32">
        <v>21.819455999999999</v>
      </c>
      <c r="AS32">
        <v>14.297646528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32.430906453745109</v>
      </c>
      <c r="BB32">
        <f t="shared" si="0"/>
        <v>1105.4956323969891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0.95281132075471708</v>
      </c>
      <c r="G33">
        <v>4.7660473933649286</v>
      </c>
      <c r="H33">
        <v>0</v>
      </c>
      <c r="I33">
        <v>0</v>
      </c>
      <c r="J33">
        <v>0</v>
      </c>
      <c r="K33">
        <v>512.33922797158311</v>
      </c>
      <c r="L33">
        <v>7.3596677540599948</v>
      </c>
      <c r="M33">
        <v>57.54309810244326</v>
      </c>
      <c r="N33">
        <v>51.882352941176471</v>
      </c>
      <c r="O33">
        <v>35.1813370903416</v>
      </c>
      <c r="P33">
        <v>23.417955177206391</v>
      </c>
      <c r="Q33">
        <v>8.5259840848806352</v>
      </c>
      <c r="R33">
        <v>9.3106280816326521</v>
      </c>
      <c r="S33">
        <v>11.58941209048362</v>
      </c>
      <c r="T33">
        <v>0</v>
      </c>
      <c r="U33">
        <v>62.109384033035099</v>
      </c>
      <c r="V33">
        <v>6.2601156069364166</v>
      </c>
      <c r="W33">
        <v>20.379365217391307</v>
      </c>
      <c r="X33">
        <v>22.130147582164536</v>
      </c>
      <c r="Y33">
        <v>0</v>
      </c>
      <c r="Z33">
        <v>5.7568579200000007</v>
      </c>
      <c r="AA33">
        <v>3.0880152000000001</v>
      </c>
      <c r="AB33">
        <v>17.352844704000002</v>
      </c>
      <c r="AC33">
        <v>12.751521983999998</v>
      </c>
      <c r="AD33">
        <v>12.037641033599998</v>
      </c>
      <c r="AE33">
        <v>18.595288800000002</v>
      </c>
      <c r="AF33">
        <v>6.1515000000000013</v>
      </c>
      <c r="AG33">
        <v>27.910727519999995</v>
      </c>
      <c r="AH33">
        <v>41.093133119999997</v>
      </c>
      <c r="AI33">
        <v>0</v>
      </c>
      <c r="AJ33">
        <v>0</v>
      </c>
      <c r="AK33">
        <v>22.686180000000007</v>
      </c>
      <c r="AL33">
        <v>59.816099999999999</v>
      </c>
      <c r="AM33">
        <v>6.9552893142857144</v>
      </c>
      <c r="AN33">
        <v>0</v>
      </c>
      <c r="AO33">
        <v>3.0731702400000001</v>
      </c>
      <c r="AP33">
        <v>0.78766128000000013</v>
      </c>
      <c r="AQ33">
        <v>15.45918</v>
      </c>
      <c r="AR33">
        <v>21.819455999999999</v>
      </c>
      <c r="AS33">
        <v>14.297646528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32.01632383309633</v>
      </c>
      <c r="BB33">
        <f t="shared" si="0"/>
        <v>1091.3634242582443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0.95281132075471708</v>
      </c>
      <c r="G34">
        <v>4.7660473933649286</v>
      </c>
      <c r="H34">
        <v>0</v>
      </c>
      <c r="I34">
        <v>0</v>
      </c>
      <c r="J34">
        <v>0</v>
      </c>
      <c r="K34">
        <v>512.33922797158311</v>
      </c>
      <c r="L34">
        <v>7.3596677540599948</v>
      </c>
      <c r="M34">
        <v>57.54309810244326</v>
      </c>
      <c r="N34">
        <v>51.882352941176471</v>
      </c>
      <c r="O34">
        <v>35.1813370903416</v>
      </c>
      <c r="P34">
        <v>23.417955177206391</v>
      </c>
      <c r="Q34">
        <v>8.5259840848806352</v>
      </c>
      <c r="R34">
        <v>9.3106280816326521</v>
      </c>
      <c r="S34">
        <v>11.58941209048362</v>
      </c>
      <c r="T34">
        <v>0</v>
      </c>
      <c r="U34">
        <v>62.109384033035099</v>
      </c>
      <c r="V34">
        <v>6.2601156069364166</v>
      </c>
      <c r="W34">
        <v>20.379365217391307</v>
      </c>
      <c r="X34">
        <v>22.39776797153025</v>
      </c>
      <c r="Y34">
        <v>0</v>
      </c>
      <c r="Z34">
        <v>5.7568579200000007</v>
      </c>
      <c r="AA34">
        <v>0</v>
      </c>
      <c r="AB34">
        <v>17.352844704000002</v>
      </c>
      <c r="AC34">
        <v>12.751521983999998</v>
      </c>
      <c r="AD34">
        <v>12.037641033599998</v>
      </c>
      <c r="AE34">
        <v>18.595288800000002</v>
      </c>
      <c r="AF34">
        <v>6.1515000000000013</v>
      </c>
      <c r="AG34">
        <v>27.910727519999995</v>
      </c>
      <c r="AH34">
        <v>41.093133119999997</v>
      </c>
      <c r="AI34">
        <v>0</v>
      </c>
      <c r="AJ34">
        <v>0</v>
      </c>
      <c r="AK34">
        <v>22.686180000000007</v>
      </c>
      <c r="AL34">
        <v>26.006999999999998</v>
      </c>
      <c r="AM34">
        <v>6.9552893142857144</v>
      </c>
      <c r="AN34">
        <v>0</v>
      </c>
      <c r="AO34">
        <v>3.0762692352000003</v>
      </c>
      <c r="AP34">
        <v>0.78766128000000013</v>
      </c>
      <c r="AQ34">
        <v>15.45918</v>
      </c>
      <c r="AR34">
        <v>21.819455999999999</v>
      </c>
      <c r="AS34">
        <v>14.297646528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30.972471291409654</v>
      </c>
      <c r="BB34">
        <f t="shared" si="0"/>
        <v>1055.7808809844967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0.95281132075471708</v>
      </c>
      <c r="G35">
        <v>4.7660473933649286</v>
      </c>
      <c r="H35">
        <v>0</v>
      </c>
      <c r="I35">
        <v>0</v>
      </c>
      <c r="J35">
        <v>0</v>
      </c>
      <c r="K35">
        <v>512.33922797158311</v>
      </c>
      <c r="L35">
        <v>0</v>
      </c>
      <c r="M35">
        <v>57.54309810244326</v>
      </c>
      <c r="N35">
        <v>51.882352941176471</v>
      </c>
      <c r="O35">
        <v>35.1813370903416</v>
      </c>
      <c r="P35">
        <v>23.417955177206391</v>
      </c>
      <c r="Q35">
        <v>8.5259840848806352</v>
      </c>
      <c r="R35">
        <v>9.3106280816326521</v>
      </c>
      <c r="S35">
        <v>11.58941209048362</v>
      </c>
      <c r="T35">
        <v>0</v>
      </c>
      <c r="U35">
        <v>62.109384033035099</v>
      </c>
      <c r="V35">
        <v>6.2601156069364166</v>
      </c>
      <c r="W35">
        <v>20.379365217391307</v>
      </c>
      <c r="X35">
        <v>22.39776797153025</v>
      </c>
      <c r="Y35">
        <v>0</v>
      </c>
      <c r="Z35">
        <v>5.7568579200000007</v>
      </c>
      <c r="AA35">
        <v>0</v>
      </c>
      <c r="AB35">
        <v>17.352844704000002</v>
      </c>
      <c r="AC35">
        <v>12.751521983999998</v>
      </c>
      <c r="AD35">
        <v>12.037641033599998</v>
      </c>
      <c r="AE35">
        <v>18.595288800000002</v>
      </c>
      <c r="AF35">
        <v>6.1515000000000013</v>
      </c>
      <c r="AG35">
        <v>27.910727519999995</v>
      </c>
      <c r="AH35">
        <v>41.093133119999997</v>
      </c>
      <c r="AI35">
        <v>0</v>
      </c>
      <c r="AJ35">
        <v>0</v>
      </c>
      <c r="AK35">
        <v>22.686180000000007</v>
      </c>
      <c r="AL35">
        <v>26.006999999999998</v>
      </c>
      <c r="AM35">
        <v>6.9552893142857144</v>
      </c>
      <c r="AN35">
        <v>0</v>
      </c>
      <c r="AO35">
        <v>3.0686508720000001</v>
      </c>
      <c r="AP35">
        <v>0.78766128000000013</v>
      </c>
      <c r="AQ35">
        <v>7.4239000000000006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30.525281314368002</v>
      </c>
      <c r="BB35">
        <f t="shared" si="0"/>
        <v>1040.5371889298783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0.95281132075471708</v>
      </c>
      <c r="G36">
        <v>4.7660473933649286</v>
      </c>
      <c r="H36">
        <v>0</v>
      </c>
      <c r="I36">
        <v>0</v>
      </c>
      <c r="J36">
        <v>0</v>
      </c>
      <c r="K36">
        <v>512.33922797158311</v>
      </c>
      <c r="L36">
        <v>0</v>
      </c>
      <c r="M36">
        <v>57.54309810244326</v>
      </c>
      <c r="N36">
        <v>51.882352941176471</v>
      </c>
      <c r="O36">
        <v>35.1813370903416</v>
      </c>
      <c r="P36">
        <v>23.417955177206391</v>
      </c>
      <c r="Q36">
        <v>8.5259840848806352</v>
      </c>
      <c r="R36">
        <v>9.3106280816326521</v>
      </c>
      <c r="S36">
        <v>11.58941209048362</v>
      </c>
      <c r="T36">
        <v>0</v>
      </c>
      <c r="U36">
        <v>62.109384033035099</v>
      </c>
      <c r="V36">
        <v>6.2601156069364166</v>
      </c>
      <c r="W36">
        <v>20.379365217391307</v>
      </c>
      <c r="X36">
        <v>22.39776797153025</v>
      </c>
      <c r="Y36">
        <v>0</v>
      </c>
      <c r="Z36">
        <v>5.7568579200000007</v>
      </c>
      <c r="AA36">
        <v>0</v>
      </c>
      <c r="AB36">
        <v>17.352844704000002</v>
      </c>
      <c r="AC36">
        <v>12.751521983999998</v>
      </c>
      <c r="AD36">
        <v>12.037641033599998</v>
      </c>
      <c r="AE36">
        <v>18.595288800000002</v>
      </c>
      <c r="AF36">
        <v>6.1515000000000013</v>
      </c>
      <c r="AG36">
        <v>27.910727519999995</v>
      </c>
      <c r="AH36">
        <v>30.819849840000003</v>
      </c>
      <c r="AI36">
        <v>0</v>
      </c>
      <c r="AJ36">
        <v>0</v>
      </c>
      <c r="AK36">
        <v>22.686180000000007</v>
      </c>
      <c r="AL36">
        <v>26.006999999999998</v>
      </c>
      <c r="AM36">
        <v>6.9552893142857144</v>
      </c>
      <c r="AN36">
        <v>0</v>
      </c>
      <c r="AO36">
        <v>3.0749779872</v>
      </c>
      <c r="AP36">
        <v>0.78766128000000013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30.02109194836801</v>
      </c>
      <c r="BB36">
        <f t="shared" si="0"/>
        <v>1023.350522131078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325.2198930719789</v>
      </c>
      <c r="L37">
        <v>0</v>
      </c>
      <c r="M37">
        <v>57.54309810244326</v>
      </c>
      <c r="N37">
        <v>51.882352941176471</v>
      </c>
      <c r="O37">
        <v>35.1813370903416</v>
      </c>
      <c r="P37">
        <v>23.417955177206391</v>
      </c>
      <c r="Q37">
        <v>9.0273470205307955</v>
      </c>
      <c r="R37">
        <v>9.3106280816326521</v>
      </c>
      <c r="S37">
        <v>11.58941209048362</v>
      </c>
      <c r="T37">
        <v>0</v>
      </c>
      <c r="U37">
        <v>62.109384033035099</v>
      </c>
      <c r="V37">
        <v>6.2601156069364166</v>
      </c>
      <c r="W37">
        <v>20.379365217391307</v>
      </c>
      <c r="X37">
        <v>22.39776797153025</v>
      </c>
      <c r="Y37">
        <v>0</v>
      </c>
      <c r="Z37">
        <v>5.7568579200000007</v>
      </c>
      <c r="AA37">
        <v>0</v>
      </c>
      <c r="AB37">
        <v>17.352844704000002</v>
      </c>
      <c r="AC37">
        <v>12.751521983999998</v>
      </c>
      <c r="AD37">
        <v>12.037641033599998</v>
      </c>
      <c r="AE37">
        <v>18.595288800000002</v>
      </c>
      <c r="AF37">
        <v>6.1515000000000013</v>
      </c>
      <c r="AG37">
        <v>27.910727519999995</v>
      </c>
      <c r="AH37">
        <v>30.819849840000003</v>
      </c>
      <c r="AI37">
        <v>0</v>
      </c>
      <c r="AJ37">
        <v>0</v>
      </c>
      <c r="AK37">
        <v>22.686180000000007</v>
      </c>
      <c r="AL37">
        <v>26.006999999999998</v>
      </c>
      <c r="AM37">
        <v>6.9552893142857144</v>
      </c>
      <c r="AN37">
        <v>0</v>
      </c>
      <c r="AO37">
        <v>3.0217785696000004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24.53797566711247</v>
      </c>
      <c r="BB37">
        <f t="shared" si="0"/>
        <v>836.44360831665983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311.13940171916738</v>
      </c>
      <c r="L38">
        <v>0</v>
      </c>
      <c r="M38">
        <v>57.54309810244326</v>
      </c>
      <c r="N38">
        <v>51.882352941176471</v>
      </c>
      <c r="O38">
        <v>35.1813370903416</v>
      </c>
      <c r="P38">
        <v>23.417955177206391</v>
      </c>
      <c r="Q38">
        <v>9.0273470205307955</v>
      </c>
      <c r="R38">
        <v>9.3106280816326521</v>
      </c>
      <c r="S38">
        <v>11.58941209048362</v>
      </c>
      <c r="T38">
        <v>0</v>
      </c>
      <c r="U38">
        <v>62.109384033035099</v>
      </c>
      <c r="V38">
        <v>6.2601156069364166</v>
      </c>
      <c r="W38">
        <v>20.379365217391307</v>
      </c>
      <c r="X38">
        <v>22.39776797153025</v>
      </c>
      <c r="Y38">
        <v>0</v>
      </c>
      <c r="Z38">
        <v>5.7568579200000007</v>
      </c>
      <c r="AA38">
        <v>0</v>
      </c>
      <c r="AB38">
        <v>17.352844704000002</v>
      </c>
      <c r="AC38">
        <v>12.751521983999998</v>
      </c>
      <c r="AD38">
        <v>12.037641033599998</v>
      </c>
      <c r="AE38">
        <v>18.595288800000002</v>
      </c>
      <c r="AF38">
        <v>6.1515000000000013</v>
      </c>
      <c r="AG38">
        <v>27.910727519999995</v>
      </c>
      <c r="AH38">
        <v>26.494256880000002</v>
      </c>
      <c r="AI38">
        <v>0</v>
      </c>
      <c r="AJ38">
        <v>0</v>
      </c>
      <c r="AK38">
        <v>22.686180000000007</v>
      </c>
      <c r="AL38">
        <v>26.006999999999998</v>
      </c>
      <c r="AM38">
        <v>6.9552893142857144</v>
      </c>
      <c r="AN38">
        <v>0</v>
      </c>
      <c r="AO38">
        <v>3.0248775648000001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24.013490454038788</v>
      </c>
      <c r="BB38">
        <f t="shared" si="0"/>
        <v>818.56510821212214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324.08909746655104</v>
      </c>
      <c r="L39">
        <v>0</v>
      </c>
      <c r="M39">
        <v>57.54309810244326</v>
      </c>
      <c r="N39">
        <v>51.882352941176471</v>
      </c>
      <c r="O39">
        <v>35.1813370903416</v>
      </c>
      <c r="P39">
        <v>23.417955177206391</v>
      </c>
      <c r="Q39">
        <v>9.0273470205307955</v>
      </c>
      <c r="R39">
        <v>9.3106280816326521</v>
      </c>
      <c r="S39">
        <v>11.58941209048362</v>
      </c>
      <c r="T39">
        <v>0</v>
      </c>
      <c r="U39">
        <v>62.109384033035099</v>
      </c>
      <c r="V39">
        <v>6.2601156069364166</v>
      </c>
      <c r="W39">
        <v>20.379365217391307</v>
      </c>
      <c r="X39">
        <v>22.39776797153025</v>
      </c>
      <c r="Y39">
        <v>0</v>
      </c>
      <c r="Z39">
        <v>5.7568579200000007</v>
      </c>
      <c r="AA39">
        <v>0</v>
      </c>
      <c r="AB39">
        <v>17.352844704000002</v>
      </c>
      <c r="AC39">
        <v>12.751521983999998</v>
      </c>
      <c r="AD39">
        <v>12.037641033599998</v>
      </c>
      <c r="AE39">
        <v>18.595288800000002</v>
      </c>
      <c r="AF39">
        <v>6.1515000000000013</v>
      </c>
      <c r="AG39">
        <v>27.910727519999995</v>
      </c>
      <c r="AH39">
        <v>20.546566560000002</v>
      </c>
      <c r="AI39">
        <v>0</v>
      </c>
      <c r="AJ39">
        <v>0</v>
      </c>
      <c r="AK39">
        <v>22.686180000000007</v>
      </c>
      <c r="AL39">
        <v>26.006999999999998</v>
      </c>
      <c r="AM39">
        <v>6.9552893142857144</v>
      </c>
      <c r="AN39">
        <v>0</v>
      </c>
      <c r="AO39">
        <v>3.0541888943999997</v>
      </c>
      <c r="AP39">
        <v>2.7568144800000005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24.311460845038837</v>
      </c>
      <c r="BB39">
        <f t="shared" si="0"/>
        <v>828.72223817810584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340.4513255667506</v>
      </c>
      <c r="L40">
        <v>0</v>
      </c>
      <c r="M40">
        <v>57.54309810244326</v>
      </c>
      <c r="N40">
        <v>51.882352941176471</v>
      </c>
      <c r="O40">
        <v>35.1813370903416</v>
      </c>
      <c r="P40">
        <v>23.417955177206391</v>
      </c>
      <c r="Q40">
        <v>9.0273470205307955</v>
      </c>
      <c r="R40">
        <v>9.3106280816326521</v>
      </c>
      <c r="S40">
        <v>11.58941209048362</v>
      </c>
      <c r="T40">
        <v>0</v>
      </c>
      <c r="U40">
        <v>62.109384033035099</v>
      </c>
      <c r="V40">
        <v>6.2601156069364166</v>
      </c>
      <c r="W40">
        <v>20.379365217391307</v>
      </c>
      <c r="X40">
        <v>22.39776797153025</v>
      </c>
      <c r="Y40">
        <v>0</v>
      </c>
      <c r="Z40">
        <v>5.7568579200000007</v>
      </c>
      <c r="AA40">
        <v>0</v>
      </c>
      <c r="AB40">
        <v>11.533435919999999</v>
      </c>
      <c r="AC40">
        <v>8.5010146560000024</v>
      </c>
      <c r="AD40">
        <v>12.037641033599998</v>
      </c>
      <c r="AE40">
        <v>18.595288800000002</v>
      </c>
      <c r="AF40">
        <v>6.1515000000000013</v>
      </c>
      <c r="AG40">
        <v>27.910727519999995</v>
      </c>
      <c r="AH40">
        <v>10.273283280000001</v>
      </c>
      <c r="AI40">
        <v>0</v>
      </c>
      <c r="AJ40">
        <v>0</v>
      </c>
      <c r="AK40">
        <v>22.686180000000007</v>
      </c>
      <c r="AL40">
        <v>26.006999999999998</v>
      </c>
      <c r="AM40">
        <v>6.9552893142857144</v>
      </c>
      <c r="AN40">
        <v>0</v>
      </c>
      <c r="AO40">
        <v>3.0749779872</v>
      </c>
      <c r="AP40">
        <v>2.7568144800000005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24.198596813962901</v>
      </c>
      <c r="BB40">
        <f t="shared" si="0"/>
        <v>824.87492001018143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293.05106209128735</v>
      </c>
      <c r="L41">
        <v>0</v>
      </c>
      <c r="M41">
        <v>51.993549272577546</v>
      </c>
      <c r="N41">
        <v>51.882352941176471</v>
      </c>
      <c r="O41">
        <v>35.1813370903416</v>
      </c>
      <c r="P41">
        <v>23.561782477341396</v>
      </c>
      <c r="Q41">
        <v>9.0273470205307955</v>
      </c>
      <c r="R41">
        <v>9.3106280816326521</v>
      </c>
      <c r="S41">
        <v>11.58941209048362</v>
      </c>
      <c r="T41">
        <v>0</v>
      </c>
      <c r="U41">
        <v>62.109384033035099</v>
      </c>
      <c r="V41">
        <v>6.2601156069364166</v>
      </c>
      <c r="W41">
        <v>20.379365217391307</v>
      </c>
      <c r="X41">
        <v>22.39776797153025</v>
      </c>
      <c r="Y41">
        <v>0</v>
      </c>
      <c r="Z41">
        <v>5.7568579200000007</v>
      </c>
      <c r="AA41">
        <v>0</v>
      </c>
      <c r="AB41">
        <v>11.533435919999999</v>
      </c>
      <c r="AC41">
        <v>8.5010146560000024</v>
      </c>
      <c r="AD41">
        <v>12.037641033599998</v>
      </c>
      <c r="AE41">
        <v>18.595288800000002</v>
      </c>
      <c r="AF41">
        <v>6.1515000000000013</v>
      </c>
      <c r="AG41">
        <v>27.910727519999995</v>
      </c>
      <c r="AH41">
        <v>0</v>
      </c>
      <c r="AI41">
        <v>0</v>
      </c>
      <c r="AJ41">
        <v>0</v>
      </c>
      <c r="AK41">
        <v>22.686180000000007</v>
      </c>
      <c r="AL41">
        <v>26.006999999999998</v>
      </c>
      <c r="AM41">
        <v>6.9552893142857144</v>
      </c>
      <c r="AN41">
        <v>0</v>
      </c>
      <c r="AO41">
        <v>3.0850497216000003</v>
      </c>
      <c r="AP41">
        <v>2.7568144800000005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22.40112430656211</v>
      </c>
      <c r="BB41">
        <f t="shared" si="0"/>
        <v>763.60319596678823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331.99094555487801</v>
      </c>
      <c r="L42">
        <v>0</v>
      </c>
      <c r="M42">
        <v>51.993549272577546</v>
      </c>
      <c r="N42">
        <v>51.882352941176471</v>
      </c>
      <c r="O42">
        <v>35.1813370903416</v>
      </c>
      <c r="P42">
        <v>23.561782477341396</v>
      </c>
      <c r="Q42">
        <v>9.0273470205307955</v>
      </c>
      <c r="R42">
        <v>9.3106280816326521</v>
      </c>
      <c r="S42">
        <v>11.58941209048362</v>
      </c>
      <c r="T42">
        <v>0</v>
      </c>
      <c r="U42">
        <v>62.109384033035099</v>
      </c>
      <c r="V42">
        <v>6.2601156069364166</v>
      </c>
      <c r="W42">
        <v>20.379365217391307</v>
      </c>
      <c r="X42">
        <v>22.39776797153025</v>
      </c>
      <c r="Y42">
        <v>0</v>
      </c>
      <c r="Z42">
        <v>5.7568579200000007</v>
      </c>
      <c r="AA42">
        <v>0</v>
      </c>
      <c r="AB42">
        <v>11.533435919999999</v>
      </c>
      <c r="AC42">
        <v>8.5010146560000024</v>
      </c>
      <c r="AD42">
        <v>12.037641033599998</v>
      </c>
      <c r="AE42">
        <v>18.595288800000002</v>
      </c>
      <c r="AF42">
        <v>6.1515000000000013</v>
      </c>
      <c r="AG42">
        <v>27.910727519999995</v>
      </c>
      <c r="AH42">
        <v>0</v>
      </c>
      <c r="AI42">
        <v>0</v>
      </c>
      <c r="AJ42">
        <v>0</v>
      </c>
      <c r="AK42">
        <v>22.686180000000007</v>
      </c>
      <c r="AL42">
        <v>26.006999999999998</v>
      </c>
      <c r="AM42">
        <v>6.9552893142857144</v>
      </c>
      <c r="AN42">
        <v>0</v>
      </c>
      <c r="AO42">
        <v>3.0784643568000005</v>
      </c>
      <c r="AP42">
        <v>2.7568144800000005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23.51072345117818</v>
      </c>
      <c r="BB42">
        <f t="shared" si="0"/>
        <v>801.42689492096292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329.93140655714279</v>
      </c>
      <c r="L43">
        <v>0</v>
      </c>
      <c r="M43">
        <v>51.993549272577546</v>
      </c>
      <c r="N43">
        <v>51.882352941176471</v>
      </c>
      <c r="O43">
        <v>35.1813370903416</v>
      </c>
      <c r="P43">
        <v>23.561782477341396</v>
      </c>
      <c r="Q43">
        <v>9.0273470205307955</v>
      </c>
      <c r="R43">
        <v>9.3106280816326521</v>
      </c>
      <c r="S43">
        <v>11.58941209048362</v>
      </c>
      <c r="T43">
        <v>0</v>
      </c>
      <c r="U43">
        <v>62.109384033035099</v>
      </c>
      <c r="V43">
        <v>6.2601156069364166</v>
      </c>
      <c r="W43">
        <v>20.379365217391307</v>
      </c>
      <c r="X43">
        <v>64.795048513132187</v>
      </c>
      <c r="Y43">
        <v>0</v>
      </c>
      <c r="Z43">
        <v>5.7568579200000007</v>
      </c>
      <c r="AA43">
        <v>0</v>
      </c>
      <c r="AB43">
        <v>11.533435919999999</v>
      </c>
      <c r="AC43">
        <v>8.5010146560000024</v>
      </c>
      <c r="AD43">
        <v>12.037641033599998</v>
      </c>
      <c r="AE43">
        <v>18.595288800000002</v>
      </c>
      <c r="AF43">
        <v>6.1515000000000013</v>
      </c>
      <c r="AG43">
        <v>27.910727519999995</v>
      </c>
      <c r="AH43">
        <v>0</v>
      </c>
      <c r="AI43">
        <v>0</v>
      </c>
      <c r="AJ43">
        <v>0</v>
      </c>
      <c r="AK43">
        <v>22.686180000000007</v>
      </c>
      <c r="AL43">
        <v>34.675999999999995</v>
      </c>
      <c r="AM43">
        <v>4.6368595428571426</v>
      </c>
      <c r="AN43">
        <v>0</v>
      </c>
      <c r="AO43">
        <v>3.0618072575999999</v>
      </c>
      <c r="AP43">
        <v>0.78766128000000013</v>
      </c>
      <c r="AQ43">
        <v>0</v>
      </c>
      <c r="AR43">
        <v>21.819455999999999</v>
      </c>
      <c r="AS43">
        <v>9.4529894400000014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24.613432248065898</v>
      </c>
      <c r="BB43">
        <f t="shared" si="0"/>
        <v>839.01571602371337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335.241867576137</v>
      </c>
      <c r="L44">
        <v>0</v>
      </c>
      <c r="M44">
        <v>51.993549272577546</v>
      </c>
      <c r="N44">
        <v>51.882352941176471</v>
      </c>
      <c r="O44">
        <v>35.1813370903416</v>
      </c>
      <c r="P44">
        <v>23.561782477341396</v>
      </c>
      <c r="Q44">
        <v>9.0273470205307955</v>
      </c>
      <c r="R44">
        <v>9.3106280816326521</v>
      </c>
      <c r="S44">
        <v>11.58941209048362</v>
      </c>
      <c r="T44">
        <v>0</v>
      </c>
      <c r="U44">
        <v>62.109384033035099</v>
      </c>
      <c r="V44">
        <v>6.2601156069364166</v>
      </c>
      <c r="W44">
        <v>20.379365217391307</v>
      </c>
      <c r="X44">
        <v>64.795048513132187</v>
      </c>
      <c r="Y44">
        <v>0</v>
      </c>
      <c r="Z44">
        <v>5.7568579200000007</v>
      </c>
      <c r="AA44">
        <v>0</v>
      </c>
      <c r="AB44">
        <v>11.533435919999999</v>
      </c>
      <c r="AC44">
        <v>8.5010146560000024</v>
      </c>
      <c r="AD44">
        <v>12.037641033599998</v>
      </c>
      <c r="AE44">
        <v>18.595288800000002</v>
      </c>
      <c r="AF44">
        <v>6.1515000000000013</v>
      </c>
      <c r="AG44">
        <v>27.910727519999995</v>
      </c>
      <c r="AH44">
        <v>0</v>
      </c>
      <c r="AI44">
        <v>0</v>
      </c>
      <c r="AJ44">
        <v>0</v>
      </c>
      <c r="AK44">
        <v>22.686180000000007</v>
      </c>
      <c r="AL44">
        <v>34.675999999999995</v>
      </c>
      <c r="AM44">
        <v>4.6368595428571426</v>
      </c>
      <c r="AN44">
        <v>0</v>
      </c>
      <c r="AO44">
        <v>3.0330124272000001</v>
      </c>
      <c r="AP44">
        <v>0.78766128000000013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24.893815151647907</v>
      </c>
      <c r="BB44">
        <f t="shared" si="0"/>
        <v>848.57334048232542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294.5988303377444</v>
      </c>
      <c r="L45">
        <v>0</v>
      </c>
      <c r="M45">
        <v>51.993549272577546</v>
      </c>
      <c r="N45">
        <v>51.882352941176471</v>
      </c>
      <c r="O45">
        <v>35.1813370903416</v>
      </c>
      <c r="P45">
        <v>23.561782477341396</v>
      </c>
      <c r="Q45">
        <v>9.0273470205307955</v>
      </c>
      <c r="R45">
        <v>9.3106280816326521</v>
      </c>
      <c r="S45">
        <v>11.58941209048362</v>
      </c>
      <c r="T45">
        <v>0</v>
      </c>
      <c r="U45">
        <v>62.109384033035099</v>
      </c>
      <c r="V45">
        <v>6.2601156069364166</v>
      </c>
      <c r="W45">
        <v>20.379365217391307</v>
      </c>
      <c r="X45">
        <v>64.795048513132187</v>
      </c>
      <c r="Y45">
        <v>0</v>
      </c>
      <c r="Z45">
        <v>5.7568579200000007</v>
      </c>
      <c r="AA45">
        <v>0</v>
      </c>
      <c r="AB45">
        <v>0</v>
      </c>
      <c r="AC45">
        <v>4.1386518719999996</v>
      </c>
      <c r="AD45">
        <v>12.037641033599998</v>
      </c>
      <c r="AE45">
        <v>18.595288800000002</v>
      </c>
      <c r="AF45">
        <v>6.1515000000000013</v>
      </c>
      <c r="AG45">
        <v>27.910727519999995</v>
      </c>
      <c r="AH45">
        <v>0</v>
      </c>
      <c r="AI45">
        <v>0</v>
      </c>
      <c r="AJ45">
        <v>0</v>
      </c>
      <c r="AK45">
        <v>22.686180000000007</v>
      </c>
      <c r="AL45">
        <v>43.344999999999999</v>
      </c>
      <c r="AM45">
        <v>2.3184297714285713</v>
      </c>
      <c r="AN45">
        <v>0</v>
      </c>
      <c r="AO45">
        <v>3.0454084079999997</v>
      </c>
      <c r="AP45">
        <v>0.78766128000000013</v>
      </c>
      <c r="AQ45">
        <v>0</v>
      </c>
      <c r="AR45">
        <v>21.819455999999999</v>
      </c>
      <c r="AS45">
        <v>14.297646528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23.472019705910945</v>
      </c>
      <c r="BB45">
        <f t="shared" si="0"/>
        <v>800.10758210944118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350.3688194527802</v>
      </c>
      <c r="L46">
        <v>0</v>
      </c>
      <c r="M46">
        <v>51.993549272577546</v>
      </c>
      <c r="N46">
        <v>51.882352941176471</v>
      </c>
      <c r="O46">
        <v>35.1813370903416</v>
      </c>
      <c r="P46">
        <v>23.561782477341396</v>
      </c>
      <c r="Q46">
        <v>9.0273470205307955</v>
      </c>
      <c r="R46">
        <v>9.3106280816326521</v>
      </c>
      <c r="S46">
        <v>11.58941209048362</v>
      </c>
      <c r="T46">
        <v>0</v>
      </c>
      <c r="U46">
        <v>62.109384033035099</v>
      </c>
      <c r="V46">
        <v>6.2601156069364166</v>
      </c>
      <c r="W46">
        <v>20.379365217391307</v>
      </c>
      <c r="X46">
        <v>64.795048513132187</v>
      </c>
      <c r="Y46">
        <v>0</v>
      </c>
      <c r="Z46">
        <v>5.7568579200000007</v>
      </c>
      <c r="AA46">
        <v>0</v>
      </c>
      <c r="AB46">
        <v>0</v>
      </c>
      <c r="AC46">
        <v>0</v>
      </c>
      <c r="AD46">
        <v>12.037641033599998</v>
      </c>
      <c r="AE46">
        <v>12.396859200000002</v>
      </c>
      <c r="AF46">
        <v>6.1515000000000013</v>
      </c>
      <c r="AG46">
        <v>27.910727519999995</v>
      </c>
      <c r="AH46">
        <v>0</v>
      </c>
      <c r="AI46">
        <v>0</v>
      </c>
      <c r="AJ46">
        <v>0</v>
      </c>
      <c r="AK46">
        <v>22.686180000000007</v>
      </c>
      <c r="AL46">
        <v>43.344999999999999</v>
      </c>
      <c r="AM46">
        <v>2.3184297714285713</v>
      </c>
      <c r="AN46">
        <v>0</v>
      </c>
      <c r="AO46">
        <v>2.9985361055999999</v>
      </c>
      <c r="AP46">
        <v>0.78766128000000013</v>
      </c>
      <c r="AQ46">
        <v>0</v>
      </c>
      <c r="AR46">
        <v>21.819455999999999</v>
      </c>
      <c r="AS46">
        <v>14.297646528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24.765521340017735</v>
      </c>
      <c r="BB46">
        <f t="shared" si="0"/>
        <v>844.20011581597021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357.55997613551307</v>
      </c>
      <c r="L47">
        <v>0</v>
      </c>
      <c r="M47">
        <v>51.993549272577546</v>
      </c>
      <c r="N47">
        <v>51.882352941176471</v>
      </c>
      <c r="O47">
        <v>35.1813370903416</v>
      </c>
      <c r="P47">
        <v>23.561782477341396</v>
      </c>
      <c r="Q47">
        <v>9.2810468064358833</v>
      </c>
      <c r="R47">
        <v>9.3106280816326521</v>
      </c>
      <c r="S47">
        <v>11.58941209048362</v>
      </c>
      <c r="T47">
        <v>0</v>
      </c>
      <c r="U47">
        <v>62.109384033035099</v>
      </c>
      <c r="V47">
        <v>6.2601156069364166</v>
      </c>
      <c r="W47">
        <v>20.379365217391307</v>
      </c>
      <c r="X47">
        <v>64.795048513132187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8.0065281600000002</v>
      </c>
      <c r="AE47">
        <v>12.396859200000002</v>
      </c>
      <c r="AF47">
        <v>6.1515000000000013</v>
      </c>
      <c r="AG47">
        <v>27.910727519999995</v>
      </c>
      <c r="AH47">
        <v>0</v>
      </c>
      <c r="AI47">
        <v>0</v>
      </c>
      <c r="AJ47">
        <v>0</v>
      </c>
      <c r="AK47">
        <v>22.686180000000007</v>
      </c>
      <c r="AL47">
        <v>43.344999999999999</v>
      </c>
      <c r="AM47">
        <v>2.3184297714285713</v>
      </c>
      <c r="AN47">
        <v>0</v>
      </c>
      <c r="AO47">
        <v>2.9740023936000002</v>
      </c>
      <c r="AP47">
        <v>2.7568144800000005</v>
      </c>
      <c r="AQ47">
        <v>0</v>
      </c>
      <c r="AR47">
        <v>21.819455999999999</v>
      </c>
      <c r="AS47">
        <v>14.297646528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24.836199154441033</v>
      </c>
      <c r="BB47">
        <f t="shared" si="0"/>
        <v>846.60937212458487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370.33122242602525</v>
      </c>
      <c r="L48">
        <v>0</v>
      </c>
      <c r="M48">
        <v>51.993549272577546</v>
      </c>
      <c r="N48">
        <v>51.882352941176471</v>
      </c>
      <c r="O48">
        <v>35.1813370903416</v>
      </c>
      <c r="P48">
        <v>23.561782477341396</v>
      </c>
      <c r="Q48">
        <v>9.2810468064358833</v>
      </c>
      <c r="R48">
        <v>9.3106280816326521</v>
      </c>
      <c r="S48">
        <v>11.58941209048362</v>
      </c>
      <c r="T48">
        <v>0</v>
      </c>
      <c r="U48">
        <v>62.109384033035099</v>
      </c>
      <c r="V48">
        <v>6.2601156069364166</v>
      </c>
      <c r="W48">
        <v>20.379365217391307</v>
      </c>
      <c r="X48">
        <v>64.795048513132187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4.0032640800000001</v>
      </c>
      <c r="AE48">
        <v>12.396859200000002</v>
      </c>
      <c r="AF48">
        <v>6.1515000000000013</v>
      </c>
      <c r="AG48">
        <v>27.910727519999995</v>
      </c>
      <c r="AH48">
        <v>0</v>
      </c>
      <c r="AI48">
        <v>0</v>
      </c>
      <c r="AJ48">
        <v>0</v>
      </c>
      <c r="AK48">
        <v>22.686180000000007</v>
      </c>
      <c r="AL48">
        <v>43.344999999999999</v>
      </c>
      <c r="AM48">
        <v>2.3184297714285713</v>
      </c>
      <c r="AN48">
        <v>0</v>
      </c>
      <c r="AO48">
        <v>2.9714198976000001</v>
      </c>
      <c r="AP48">
        <v>2.7568144800000005</v>
      </c>
      <c r="AQ48">
        <v>0</v>
      </c>
      <c r="AR48">
        <v>21.819455999999999</v>
      </c>
      <c r="AS48">
        <v>14.297646528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25.086013585013603</v>
      </c>
      <c r="BB48">
        <f t="shared" si="0"/>
        <v>855.12495740852444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313.00001174823973</v>
      </c>
      <c r="L49">
        <v>0</v>
      </c>
      <c r="M49">
        <v>54.068883610451302</v>
      </c>
      <c r="N49">
        <v>51.882352941176471</v>
      </c>
      <c r="O49">
        <v>35.1813370903416</v>
      </c>
      <c r="P49">
        <v>23.561782477341396</v>
      </c>
      <c r="Q49">
        <v>9.2810468064358833</v>
      </c>
      <c r="R49">
        <v>9.3106280816326521</v>
      </c>
      <c r="S49">
        <v>11.58941209048362</v>
      </c>
      <c r="T49">
        <v>0</v>
      </c>
      <c r="U49">
        <v>62.109384033035099</v>
      </c>
      <c r="V49">
        <v>6.2601156069364166</v>
      </c>
      <c r="W49">
        <v>20.379365217391307</v>
      </c>
      <c r="X49">
        <v>64.795048513132187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4.0032640800000001</v>
      </c>
      <c r="AE49">
        <v>12.396859200000002</v>
      </c>
      <c r="AF49">
        <v>6.1515000000000013</v>
      </c>
      <c r="AG49">
        <v>27.910727519999995</v>
      </c>
      <c r="AH49">
        <v>0</v>
      </c>
      <c r="AI49">
        <v>0</v>
      </c>
      <c r="AJ49">
        <v>0</v>
      </c>
      <c r="AK49">
        <v>22.686180000000007</v>
      </c>
      <c r="AL49">
        <v>43.344999999999999</v>
      </c>
      <c r="AM49">
        <v>2.3184297714285713</v>
      </c>
      <c r="AN49">
        <v>0</v>
      </c>
      <c r="AO49">
        <v>2.9896264943999999</v>
      </c>
      <c r="AP49">
        <v>1.35027648</v>
      </c>
      <c r="AQ49">
        <v>0</v>
      </c>
      <c r="AR49">
        <v>21.819455999999999</v>
      </c>
      <c r="AS49">
        <v>14.297646528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23.471653149520556</v>
      </c>
      <c r="BB49">
        <f t="shared" si="0"/>
        <v>800.0951101009058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314.9989489953897</v>
      </c>
      <c r="L50">
        <v>0</v>
      </c>
      <c r="M50">
        <v>54.068883610451302</v>
      </c>
      <c r="N50">
        <v>51.882352941176471</v>
      </c>
      <c r="O50">
        <v>35.1813370903416</v>
      </c>
      <c r="P50">
        <v>23.561782477341396</v>
      </c>
      <c r="Q50">
        <v>9.2810468064358833</v>
      </c>
      <c r="R50">
        <v>9.3106280816326521</v>
      </c>
      <c r="S50">
        <v>11.58941209048362</v>
      </c>
      <c r="T50">
        <v>0</v>
      </c>
      <c r="U50">
        <v>62.109384033035099</v>
      </c>
      <c r="V50">
        <v>6.2601156069364166</v>
      </c>
      <c r="W50">
        <v>20.379365217391307</v>
      </c>
      <c r="X50">
        <v>64.795048513132187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4.0032640800000001</v>
      </c>
      <c r="AE50">
        <v>12.396859200000002</v>
      </c>
      <c r="AF50">
        <v>6.1515000000000013</v>
      </c>
      <c r="AG50">
        <v>27.910727519999995</v>
      </c>
      <c r="AH50">
        <v>0</v>
      </c>
      <c r="AI50">
        <v>0</v>
      </c>
      <c r="AJ50">
        <v>0</v>
      </c>
      <c r="AK50">
        <v>22.686180000000007</v>
      </c>
      <c r="AL50">
        <v>43.344999999999999</v>
      </c>
      <c r="AM50">
        <v>2.3184297714285713</v>
      </c>
      <c r="AN50">
        <v>0</v>
      </c>
      <c r="AO50">
        <v>2.9826537552000003</v>
      </c>
      <c r="AP50">
        <v>1.35027648</v>
      </c>
      <c r="AQ50">
        <v>0</v>
      </c>
      <c r="AR50">
        <v>21.819455999999999</v>
      </c>
      <c r="AS50">
        <v>14.297646528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23.528424342377058</v>
      </c>
      <c r="BB50">
        <f t="shared" si="0"/>
        <v>802.03030341599913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326.99965895274158</v>
      </c>
      <c r="L51">
        <v>0</v>
      </c>
      <c r="M51">
        <v>54.068883610451302</v>
      </c>
      <c r="N51">
        <v>51.882352941176471</v>
      </c>
      <c r="O51">
        <v>35.1813370903416</v>
      </c>
      <c r="P51">
        <v>23.561782477341396</v>
      </c>
      <c r="Q51">
        <v>9.2810468064358833</v>
      </c>
      <c r="R51">
        <v>9.3106280816326521</v>
      </c>
      <c r="S51">
        <v>11.58941209048362</v>
      </c>
      <c r="T51">
        <v>0</v>
      </c>
      <c r="U51">
        <v>62.109384033035099</v>
      </c>
      <c r="V51">
        <v>6.2601156069364166</v>
      </c>
      <c r="W51">
        <v>20.379365217391307</v>
      </c>
      <c r="X51">
        <v>64.795048513132187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4.0032640800000001</v>
      </c>
      <c r="AE51">
        <v>12.396859200000002</v>
      </c>
      <c r="AF51">
        <v>6.1515000000000013</v>
      </c>
      <c r="AG51">
        <v>27.910727519999995</v>
      </c>
      <c r="AH51">
        <v>0</v>
      </c>
      <c r="AI51">
        <v>0</v>
      </c>
      <c r="AJ51">
        <v>0</v>
      </c>
      <c r="AK51">
        <v>22.686180000000007</v>
      </c>
      <c r="AL51">
        <v>43.344999999999999</v>
      </c>
      <c r="AM51">
        <v>2.3184297714285713</v>
      </c>
      <c r="AN51">
        <v>0</v>
      </c>
      <c r="AO51">
        <v>2.1319795728000002</v>
      </c>
      <c r="AP51">
        <v>1.35027648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23.837983302484361</v>
      </c>
      <c r="BB51">
        <f t="shared" si="0"/>
        <v>812.58246431644375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328.99862774038957</v>
      </c>
      <c r="L52">
        <v>0</v>
      </c>
      <c r="M52">
        <v>54.068883610451302</v>
      </c>
      <c r="N52">
        <v>51.882352941176471</v>
      </c>
      <c r="O52">
        <v>35.1813370903416</v>
      </c>
      <c r="P52">
        <v>23.561782477341396</v>
      </c>
      <c r="Q52">
        <v>9.2810468064358833</v>
      </c>
      <c r="R52">
        <v>9.3106280816326521</v>
      </c>
      <c r="S52">
        <v>11.58941209048362</v>
      </c>
      <c r="T52">
        <v>0</v>
      </c>
      <c r="U52">
        <v>62.109384033035099</v>
      </c>
      <c r="V52">
        <v>6.2601156069364166</v>
      </c>
      <c r="W52">
        <v>20.379365217391307</v>
      </c>
      <c r="X52">
        <v>64.795048513132187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4.0032640800000001</v>
      </c>
      <c r="AE52">
        <v>12.396859200000002</v>
      </c>
      <c r="AF52">
        <v>6.1515000000000013</v>
      </c>
      <c r="AG52">
        <v>27.910727519999995</v>
      </c>
      <c r="AH52">
        <v>0</v>
      </c>
      <c r="AI52">
        <v>0</v>
      </c>
      <c r="AJ52">
        <v>0</v>
      </c>
      <c r="AK52">
        <v>22.686180000000007</v>
      </c>
      <c r="AL52">
        <v>43.344999999999999</v>
      </c>
      <c r="AM52">
        <v>2.3184297714285713</v>
      </c>
      <c r="AN52">
        <v>0</v>
      </c>
      <c r="AO52">
        <v>2.1676180176000002</v>
      </c>
      <c r="AP52">
        <v>1.35027648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23.895969343061147</v>
      </c>
      <c r="BB52">
        <f t="shared" si="0"/>
        <v>814.55908550831509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293.99946761744593</v>
      </c>
      <c r="L53">
        <v>0</v>
      </c>
      <c r="M53">
        <v>54.068883610451302</v>
      </c>
      <c r="N53">
        <v>51.882352941176471</v>
      </c>
      <c r="O53">
        <v>35.1813370903416</v>
      </c>
      <c r="P53">
        <v>23.561782477341396</v>
      </c>
      <c r="Q53">
        <v>9.2810468064358833</v>
      </c>
      <c r="R53">
        <v>9.3106280816326521</v>
      </c>
      <c r="S53">
        <v>11.58941209048362</v>
      </c>
      <c r="T53">
        <v>0</v>
      </c>
      <c r="U53">
        <v>62.109384033035099</v>
      </c>
      <c r="V53">
        <v>6.2601156069364166</v>
      </c>
      <c r="W53">
        <v>20.379365217391307</v>
      </c>
      <c r="X53">
        <v>64.795048513132187</v>
      </c>
      <c r="Y53">
        <v>0</v>
      </c>
      <c r="Z53">
        <v>5.7568579200000007</v>
      </c>
      <c r="AA53">
        <v>0</v>
      </c>
      <c r="AB53">
        <v>0</v>
      </c>
      <c r="AC53">
        <v>0</v>
      </c>
      <c r="AD53">
        <v>4.0032640800000001</v>
      </c>
      <c r="AE53">
        <v>12.396859200000002</v>
      </c>
      <c r="AF53">
        <v>6.1515000000000013</v>
      </c>
      <c r="AG53">
        <v>27.910727519999995</v>
      </c>
      <c r="AH53">
        <v>0</v>
      </c>
      <c r="AI53">
        <v>0</v>
      </c>
      <c r="AJ53">
        <v>0</v>
      </c>
      <c r="AK53">
        <v>22.686180000000007</v>
      </c>
      <c r="AL53">
        <v>43.344999999999999</v>
      </c>
      <c r="AM53">
        <v>2.3184297714285713</v>
      </c>
      <c r="AN53">
        <v>0</v>
      </c>
      <c r="AO53">
        <v>2.1942177263999998</v>
      </c>
      <c r="AP53">
        <v>1.35027648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22.981286876651126</v>
      </c>
      <c r="BB53">
        <f t="shared" si="0"/>
        <v>783.37963652058147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269.99789025861867</v>
      </c>
      <c r="L54">
        <v>0</v>
      </c>
      <c r="M54">
        <v>54.068883610451302</v>
      </c>
      <c r="N54">
        <v>51.882352941176471</v>
      </c>
      <c r="O54">
        <v>35.1813370903416</v>
      </c>
      <c r="P54">
        <v>23.561782477341396</v>
      </c>
      <c r="Q54">
        <v>9.2810468064358833</v>
      </c>
      <c r="R54">
        <v>9.3106280816326521</v>
      </c>
      <c r="S54">
        <v>11.58941209048362</v>
      </c>
      <c r="T54">
        <v>0</v>
      </c>
      <c r="U54">
        <v>62.109384033035099</v>
      </c>
      <c r="V54">
        <v>6.2601156069364166</v>
      </c>
      <c r="W54">
        <v>20.379365217391307</v>
      </c>
      <c r="X54">
        <v>64.795048513132187</v>
      </c>
      <c r="Y54">
        <v>0</v>
      </c>
      <c r="Z54">
        <v>5.7568579200000007</v>
      </c>
      <c r="AA54">
        <v>0</v>
      </c>
      <c r="AB54">
        <v>0</v>
      </c>
      <c r="AC54">
        <v>0</v>
      </c>
      <c r="AD54">
        <v>4.0032640800000001</v>
      </c>
      <c r="AE54">
        <v>12.396859200000002</v>
      </c>
      <c r="AF54">
        <v>6.1515000000000013</v>
      </c>
      <c r="AG54">
        <v>27.910727519999995</v>
      </c>
      <c r="AH54">
        <v>0</v>
      </c>
      <c r="AI54">
        <v>0</v>
      </c>
      <c r="AJ54">
        <v>0</v>
      </c>
      <c r="AK54">
        <v>22.686180000000007</v>
      </c>
      <c r="AL54">
        <v>43.344999999999999</v>
      </c>
      <c r="AM54">
        <v>2.3184297714285713</v>
      </c>
      <c r="AN54">
        <v>0</v>
      </c>
      <c r="AO54">
        <v>2.2155233184000003</v>
      </c>
      <c r="AP54">
        <v>1.35027648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22.297849339492103</v>
      </c>
      <c r="BB54">
        <f t="shared" si="0"/>
        <v>760.08280229091315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286.99965119890697</v>
      </c>
      <c r="L55">
        <v>0</v>
      </c>
      <c r="M55">
        <v>54.068883610451302</v>
      </c>
      <c r="N55">
        <v>51.882352941176471</v>
      </c>
      <c r="O55">
        <v>35.1813370903416</v>
      </c>
      <c r="P55">
        <v>23.561782477341396</v>
      </c>
      <c r="Q55">
        <v>9.2810468064358833</v>
      </c>
      <c r="R55">
        <v>9.3106280816326521</v>
      </c>
      <c r="S55">
        <v>11.58941209048362</v>
      </c>
      <c r="T55">
        <v>0</v>
      </c>
      <c r="U55">
        <v>62.109384033035099</v>
      </c>
      <c r="V55">
        <v>6.2601156069364166</v>
      </c>
      <c r="W55">
        <v>20.379365217391307</v>
      </c>
      <c r="X55">
        <v>64.795048513132187</v>
      </c>
      <c r="Y55">
        <v>0</v>
      </c>
      <c r="Z55">
        <v>5.7568579200000007</v>
      </c>
      <c r="AA55">
        <v>0</v>
      </c>
      <c r="AB55">
        <v>0</v>
      </c>
      <c r="AC55">
        <v>0</v>
      </c>
      <c r="AD55">
        <v>4.0032640800000001</v>
      </c>
      <c r="AE55">
        <v>12.396859200000002</v>
      </c>
      <c r="AF55">
        <v>6.1515000000000013</v>
      </c>
      <c r="AG55">
        <v>27.910727519999995</v>
      </c>
      <c r="AH55">
        <v>0</v>
      </c>
      <c r="AI55">
        <v>0</v>
      </c>
      <c r="AJ55">
        <v>0</v>
      </c>
      <c r="AK55">
        <v>22.686180000000007</v>
      </c>
      <c r="AL55">
        <v>43.344999999999999</v>
      </c>
      <c r="AM55">
        <v>2.3184297714285713</v>
      </c>
      <c r="AN55">
        <v>0</v>
      </c>
      <c r="AO55">
        <v>2.2369580352000002</v>
      </c>
      <c r="AP55">
        <v>1.35027648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22.783010450636112</v>
      </c>
      <c r="BB55">
        <f t="shared" si="0"/>
        <v>776.62083683685762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281.99870011282781</v>
      </c>
      <c r="L56">
        <v>0</v>
      </c>
      <c r="M56">
        <v>54.068883610451302</v>
      </c>
      <c r="N56">
        <v>51.882352941176471</v>
      </c>
      <c r="O56">
        <v>35.1813370903416</v>
      </c>
      <c r="P56">
        <v>23.561782477341396</v>
      </c>
      <c r="Q56">
        <v>9.2810468064358833</v>
      </c>
      <c r="R56">
        <v>9.3106280816326521</v>
      </c>
      <c r="S56">
        <v>11.58941209048362</v>
      </c>
      <c r="T56">
        <v>0</v>
      </c>
      <c r="U56">
        <v>62.109384033035099</v>
      </c>
      <c r="V56">
        <v>6.2601156069364166</v>
      </c>
      <c r="W56">
        <v>20.379365217391307</v>
      </c>
      <c r="X56">
        <v>64.795048513132187</v>
      </c>
      <c r="Y56">
        <v>0</v>
      </c>
      <c r="Z56">
        <v>5.7568579200000007</v>
      </c>
      <c r="AA56">
        <v>0</v>
      </c>
      <c r="AB56">
        <v>0</v>
      </c>
      <c r="AC56">
        <v>4.2505073280000012</v>
      </c>
      <c r="AD56">
        <v>4.0032640800000001</v>
      </c>
      <c r="AE56">
        <v>12.396859200000002</v>
      </c>
      <c r="AF56">
        <v>6.1515000000000013</v>
      </c>
      <c r="AG56">
        <v>27.910727519999995</v>
      </c>
      <c r="AH56">
        <v>0</v>
      </c>
      <c r="AI56">
        <v>0</v>
      </c>
      <c r="AJ56">
        <v>0</v>
      </c>
      <c r="AK56">
        <v>22.686180000000007</v>
      </c>
      <c r="AL56">
        <v>43.344999999999999</v>
      </c>
      <c r="AM56">
        <v>2.3184297714285713</v>
      </c>
      <c r="AN56">
        <v>0</v>
      </c>
      <c r="AO56">
        <v>2.2582636271999998</v>
      </c>
      <c r="AP56">
        <v>1.35027648</v>
      </c>
      <c r="AQ56">
        <v>0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22.762229585499973</v>
      </c>
      <c r="BB56">
        <f t="shared" si="0"/>
        <v>775.91247953591449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284.00135295250323</v>
      </c>
      <c r="L57">
        <v>0</v>
      </c>
      <c r="M57">
        <v>54.068883610451302</v>
      </c>
      <c r="N57">
        <v>51.882352941176471</v>
      </c>
      <c r="O57">
        <v>35.1813370903416</v>
      </c>
      <c r="P57">
        <v>23.561782477341396</v>
      </c>
      <c r="Q57">
        <v>9.2810468064358833</v>
      </c>
      <c r="R57">
        <v>9.3106280816326521</v>
      </c>
      <c r="S57">
        <v>11.58941209048362</v>
      </c>
      <c r="T57">
        <v>0</v>
      </c>
      <c r="U57">
        <v>62.109384033035099</v>
      </c>
      <c r="V57">
        <v>6.2601156069364166</v>
      </c>
      <c r="W57">
        <v>20.379365217391307</v>
      </c>
      <c r="X57">
        <v>64.795048513132187</v>
      </c>
      <c r="Y57">
        <v>0</v>
      </c>
      <c r="Z57">
        <v>5.7568579200000007</v>
      </c>
      <c r="AA57">
        <v>6.1413336000000003</v>
      </c>
      <c r="AB57">
        <v>5.7374452800000002</v>
      </c>
      <c r="AC57">
        <v>4.2505073280000012</v>
      </c>
      <c r="AD57">
        <v>4.0032640800000001</v>
      </c>
      <c r="AE57">
        <v>12.396859200000002</v>
      </c>
      <c r="AF57">
        <v>6.1515000000000013</v>
      </c>
      <c r="AG57">
        <v>27.910727519999995</v>
      </c>
      <c r="AH57">
        <v>10.273283280000001</v>
      </c>
      <c r="AI57">
        <v>0</v>
      </c>
      <c r="AJ57">
        <v>0</v>
      </c>
      <c r="AK57">
        <v>22.686180000000007</v>
      </c>
      <c r="AL57">
        <v>43.344999999999999</v>
      </c>
      <c r="AM57">
        <v>2.3184297714285713</v>
      </c>
      <c r="AN57">
        <v>0</v>
      </c>
      <c r="AO57">
        <v>2.2704013584</v>
      </c>
      <c r="AP57">
        <v>1.35027648</v>
      </c>
      <c r="AQ57">
        <v>0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23.450985469500715</v>
      </c>
      <c r="BB57">
        <f t="shared" si="0"/>
        <v>799.39057638278928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269.99789025861867</v>
      </c>
      <c r="L58">
        <v>0</v>
      </c>
      <c r="M58">
        <v>54.068883610451302</v>
      </c>
      <c r="N58">
        <v>51.882352941176471</v>
      </c>
      <c r="O58">
        <v>35.1813370903416</v>
      </c>
      <c r="P58">
        <v>23.561782477341396</v>
      </c>
      <c r="Q58">
        <v>9.2810468064358833</v>
      </c>
      <c r="R58">
        <v>9.3106280816326521</v>
      </c>
      <c r="S58">
        <v>11.58941209048362</v>
      </c>
      <c r="T58">
        <v>0</v>
      </c>
      <c r="U58">
        <v>62.109384033035099</v>
      </c>
      <c r="V58">
        <v>6.2601156069364166</v>
      </c>
      <c r="W58">
        <v>20.379365217391307</v>
      </c>
      <c r="X58">
        <v>64.795048513132187</v>
      </c>
      <c r="Y58">
        <v>0</v>
      </c>
      <c r="Z58">
        <v>5.7568579200000007</v>
      </c>
      <c r="AA58">
        <v>7.8067799999999998</v>
      </c>
      <c r="AB58">
        <v>5.7374452800000002</v>
      </c>
      <c r="AC58">
        <v>4.2505073280000012</v>
      </c>
      <c r="AD58">
        <v>4.0032640800000001</v>
      </c>
      <c r="AE58">
        <v>12.396859200000002</v>
      </c>
      <c r="AF58">
        <v>6.1515000000000013</v>
      </c>
      <c r="AG58">
        <v>27.910727519999995</v>
      </c>
      <c r="AH58">
        <v>20.546566560000002</v>
      </c>
      <c r="AI58">
        <v>0</v>
      </c>
      <c r="AJ58">
        <v>0</v>
      </c>
      <c r="AK58">
        <v>22.686180000000007</v>
      </c>
      <c r="AL58">
        <v>43.344999999999999</v>
      </c>
      <c r="AM58">
        <v>2.3184297714285713</v>
      </c>
      <c r="AN58">
        <v>0</v>
      </c>
      <c r="AO58">
        <v>2.3078475503999996</v>
      </c>
      <c r="AP58">
        <v>1.35027648</v>
      </c>
      <c r="AQ58">
        <v>7.72959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23.61350121307941</v>
      </c>
      <c r="BB58">
        <f t="shared" si="0"/>
        <v>804.93036381732588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341.99882394737909</v>
      </c>
      <c r="L59">
        <v>7.3597540264647217</v>
      </c>
      <c r="M59">
        <v>54.068883610451302</v>
      </c>
      <c r="N59">
        <v>51.882352941176471</v>
      </c>
      <c r="O59">
        <v>35.1813370903416</v>
      </c>
      <c r="P59">
        <v>23.561782477341396</v>
      </c>
      <c r="Q59">
        <v>9.2810468064358833</v>
      </c>
      <c r="R59">
        <v>9.3106280816326521</v>
      </c>
      <c r="S59">
        <v>11.58941209048362</v>
      </c>
      <c r="T59">
        <v>0</v>
      </c>
      <c r="U59">
        <v>62.109384033035099</v>
      </c>
      <c r="V59">
        <v>6.2601156069364166</v>
      </c>
      <c r="W59">
        <v>20.379365217391307</v>
      </c>
      <c r="X59">
        <v>64.795048513132187</v>
      </c>
      <c r="Y59">
        <v>0</v>
      </c>
      <c r="Z59">
        <v>5.7568579200000007</v>
      </c>
      <c r="AA59">
        <v>12.317364000000001</v>
      </c>
      <c r="AB59">
        <v>5.7374452800000002</v>
      </c>
      <c r="AC59">
        <v>4.2505073280000012</v>
      </c>
      <c r="AD59">
        <v>4.0032640800000001</v>
      </c>
      <c r="AE59">
        <v>12.396859200000002</v>
      </c>
      <c r="AF59">
        <v>6.1515000000000013</v>
      </c>
      <c r="AG59">
        <v>27.910727519999995</v>
      </c>
      <c r="AH59">
        <v>20.546566560000002</v>
      </c>
      <c r="AI59">
        <v>0</v>
      </c>
      <c r="AJ59">
        <v>0</v>
      </c>
      <c r="AK59">
        <v>22.686180000000007</v>
      </c>
      <c r="AL59">
        <v>34.675999999999995</v>
      </c>
      <c r="AM59">
        <v>4.6368595428571426</v>
      </c>
      <c r="AN59">
        <v>0</v>
      </c>
      <c r="AO59">
        <v>2.3157241631999996</v>
      </c>
      <c r="AP59">
        <v>1.9128916800000002</v>
      </c>
      <c r="AQ59">
        <v>15.45918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26.059394216905666</v>
      </c>
      <c r="BB59">
        <f t="shared" si="0"/>
        <v>888.30525411295332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345.00066123915241</v>
      </c>
      <c r="L60">
        <v>0</v>
      </c>
      <c r="M60">
        <v>54.068883610451302</v>
      </c>
      <c r="N60">
        <v>51.882352941176471</v>
      </c>
      <c r="O60">
        <v>35.1813370903416</v>
      </c>
      <c r="P60">
        <v>23.561782477341396</v>
      </c>
      <c r="Q60">
        <v>9.2810468064358833</v>
      </c>
      <c r="R60">
        <v>9.3106280816326521</v>
      </c>
      <c r="S60">
        <v>11.58941209048362</v>
      </c>
      <c r="T60">
        <v>0</v>
      </c>
      <c r="U60">
        <v>62.109384033035099</v>
      </c>
      <c r="V60">
        <v>6.2601156069364166</v>
      </c>
      <c r="W60">
        <v>20.379365217391307</v>
      </c>
      <c r="X60">
        <v>64.795048513132187</v>
      </c>
      <c r="Y60">
        <v>0</v>
      </c>
      <c r="Z60">
        <v>5.7568579200000007</v>
      </c>
      <c r="AA60">
        <v>18.493394400000003</v>
      </c>
      <c r="AB60">
        <v>5.7374452800000002</v>
      </c>
      <c r="AC60">
        <v>4.2505073280000012</v>
      </c>
      <c r="AD60">
        <v>4.0032640800000001</v>
      </c>
      <c r="AE60">
        <v>12.396859200000002</v>
      </c>
      <c r="AF60">
        <v>6.1515000000000013</v>
      </c>
      <c r="AG60">
        <v>27.910727519999995</v>
      </c>
      <c r="AH60">
        <v>20.546566560000002</v>
      </c>
      <c r="AI60">
        <v>0</v>
      </c>
      <c r="AJ60">
        <v>0</v>
      </c>
      <c r="AK60">
        <v>22.686180000000007</v>
      </c>
      <c r="AL60">
        <v>34.675999999999995</v>
      </c>
      <c r="AM60">
        <v>4.6368595428571426</v>
      </c>
      <c r="AN60">
        <v>0</v>
      </c>
      <c r="AO60">
        <v>2.3119795440000002</v>
      </c>
      <c r="AP60">
        <v>1.9128916800000002</v>
      </c>
      <c r="AQ60">
        <v>23.188769999999998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26.331396101285591</v>
      </c>
      <c r="BB60">
        <f t="shared" si="0"/>
        <v>897.5772112746821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364.00111003969175</v>
      </c>
      <c r="L61">
        <v>0</v>
      </c>
      <c r="M61">
        <v>54.068883610451302</v>
      </c>
      <c r="N61">
        <v>51.882352941176471</v>
      </c>
      <c r="O61">
        <v>35.1813370903416</v>
      </c>
      <c r="P61">
        <v>23.561782477341396</v>
      </c>
      <c r="Q61">
        <v>9.2810468064358833</v>
      </c>
      <c r="R61">
        <v>9.3106280816326521</v>
      </c>
      <c r="S61">
        <v>11.58941209048362</v>
      </c>
      <c r="T61">
        <v>0</v>
      </c>
      <c r="U61">
        <v>62.109384033035099</v>
      </c>
      <c r="V61">
        <v>6.2601156069364166</v>
      </c>
      <c r="W61">
        <v>20.379365217391307</v>
      </c>
      <c r="X61">
        <v>64.795048513132187</v>
      </c>
      <c r="Y61">
        <v>0</v>
      </c>
      <c r="Z61">
        <v>5.7568579200000007</v>
      </c>
      <c r="AA61">
        <v>18.493394400000003</v>
      </c>
      <c r="AB61">
        <v>5.7374452800000002</v>
      </c>
      <c r="AC61">
        <v>4.2505073280000012</v>
      </c>
      <c r="AD61">
        <v>4.0032640800000001</v>
      </c>
      <c r="AE61">
        <v>12.396859200000002</v>
      </c>
      <c r="AF61">
        <v>6.1515000000000013</v>
      </c>
      <c r="AG61">
        <v>27.910727519999995</v>
      </c>
      <c r="AH61">
        <v>20.546566560000002</v>
      </c>
      <c r="AI61">
        <v>0</v>
      </c>
      <c r="AJ61">
        <v>0</v>
      </c>
      <c r="AK61">
        <v>22.686180000000007</v>
      </c>
      <c r="AL61">
        <v>26.006999999999998</v>
      </c>
      <c r="AM61">
        <v>4.6368595428571426</v>
      </c>
      <c r="AN61">
        <v>0</v>
      </c>
      <c r="AO61">
        <v>2.2975175664000003</v>
      </c>
      <c r="AP61">
        <v>2.1941992800000003</v>
      </c>
      <c r="AQ61">
        <v>23.188769999999998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26.633447576976586</v>
      </c>
      <c r="BB61">
        <f t="shared" si="0"/>
        <v>907.87345422193027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371.00093378139633</v>
      </c>
      <c r="L62">
        <v>0</v>
      </c>
      <c r="M62">
        <v>54.068883610451302</v>
      </c>
      <c r="N62">
        <v>51.882352941176471</v>
      </c>
      <c r="O62">
        <v>35.1813370903416</v>
      </c>
      <c r="P62">
        <v>23.561782477341396</v>
      </c>
      <c r="Q62">
        <v>9.2810468064358833</v>
      </c>
      <c r="R62">
        <v>9.3106280816326521</v>
      </c>
      <c r="S62">
        <v>11.58941209048362</v>
      </c>
      <c r="T62">
        <v>0</v>
      </c>
      <c r="U62">
        <v>62.109384033035099</v>
      </c>
      <c r="V62">
        <v>6.2601156069364166</v>
      </c>
      <c r="W62">
        <v>20.379365217391307</v>
      </c>
      <c r="X62">
        <v>64.795048513132187</v>
      </c>
      <c r="Y62">
        <v>0</v>
      </c>
      <c r="Z62">
        <v>5.7568579200000007</v>
      </c>
      <c r="AA62">
        <v>18.493394400000003</v>
      </c>
      <c r="AB62">
        <v>5.7374452800000002</v>
      </c>
      <c r="AC62">
        <v>4.2505073280000012</v>
      </c>
      <c r="AD62">
        <v>4.0032640800000001</v>
      </c>
      <c r="AE62">
        <v>12.396859200000002</v>
      </c>
      <c r="AF62">
        <v>6.1515000000000013</v>
      </c>
      <c r="AG62">
        <v>27.910727519999995</v>
      </c>
      <c r="AH62">
        <v>20.546566560000002</v>
      </c>
      <c r="AI62">
        <v>0</v>
      </c>
      <c r="AJ62">
        <v>0</v>
      </c>
      <c r="AK62">
        <v>22.686180000000007</v>
      </c>
      <c r="AL62">
        <v>26.006999999999998</v>
      </c>
      <c r="AM62">
        <v>4.6368595428571426</v>
      </c>
      <c r="AN62">
        <v>0</v>
      </c>
      <c r="AO62">
        <v>2.2880914560000001</v>
      </c>
      <c r="AP62">
        <v>2.1941992800000003</v>
      </c>
      <c r="AQ62">
        <v>23.188769999999998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26.832673762400354</v>
      </c>
      <c r="BB62">
        <f t="shared" si="0"/>
        <v>914.66462566781115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389.99829160438412</v>
      </c>
      <c r="L63">
        <v>0</v>
      </c>
      <c r="M63">
        <v>54.068883610451302</v>
      </c>
      <c r="N63">
        <v>51.882352941176471</v>
      </c>
      <c r="O63">
        <v>35.1813370903416</v>
      </c>
      <c r="P63">
        <v>23.561782477341396</v>
      </c>
      <c r="Q63">
        <v>9.2810468064358833</v>
      </c>
      <c r="R63">
        <v>9.3106280816326521</v>
      </c>
      <c r="S63">
        <v>11.58941209048362</v>
      </c>
      <c r="T63">
        <v>0</v>
      </c>
      <c r="U63">
        <v>62.109384033035099</v>
      </c>
      <c r="V63">
        <v>6.2601156069364166</v>
      </c>
      <c r="W63">
        <v>20.379365217391307</v>
      </c>
      <c r="X63">
        <v>64.795048513132187</v>
      </c>
      <c r="Y63">
        <v>0</v>
      </c>
      <c r="Z63">
        <v>5.7568579200000007</v>
      </c>
      <c r="AA63">
        <v>18.493394400000003</v>
      </c>
      <c r="AB63">
        <v>5.7374452800000002</v>
      </c>
      <c r="AC63">
        <v>4.2505073280000012</v>
      </c>
      <c r="AD63">
        <v>4.0032640800000001</v>
      </c>
      <c r="AE63">
        <v>12.396859200000002</v>
      </c>
      <c r="AF63">
        <v>6.1515000000000013</v>
      </c>
      <c r="AG63">
        <v>27.910727519999995</v>
      </c>
      <c r="AH63">
        <v>20.546566560000002</v>
      </c>
      <c r="AI63">
        <v>0</v>
      </c>
      <c r="AJ63">
        <v>0</v>
      </c>
      <c r="AK63">
        <v>22.686180000000007</v>
      </c>
      <c r="AL63">
        <v>26.006999999999998</v>
      </c>
      <c r="AM63">
        <v>4.6368595428571426</v>
      </c>
      <c r="AN63">
        <v>0</v>
      </c>
      <c r="AO63">
        <v>2.2904157024000003</v>
      </c>
      <c r="AP63">
        <v>2.1941992800000003</v>
      </c>
      <c r="AQ63">
        <v>23.188769999999998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27.374164777448733</v>
      </c>
      <c r="BB63">
        <f t="shared" si="0"/>
        <v>933.12281672215045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422.99851770266247</v>
      </c>
      <c r="L64">
        <v>0</v>
      </c>
      <c r="M64">
        <v>54.068883610451302</v>
      </c>
      <c r="N64">
        <v>51.882352941176471</v>
      </c>
      <c r="O64">
        <v>35.1813370903416</v>
      </c>
      <c r="P64">
        <v>23.561782477341396</v>
      </c>
      <c r="Q64">
        <v>9.2810468064358833</v>
      </c>
      <c r="R64">
        <v>9.3106280816326521</v>
      </c>
      <c r="S64">
        <v>11.58941209048362</v>
      </c>
      <c r="T64">
        <v>0</v>
      </c>
      <c r="U64">
        <v>62.109384033035099</v>
      </c>
      <c r="V64">
        <v>6.2601156069364166</v>
      </c>
      <c r="W64">
        <v>20.379365217391307</v>
      </c>
      <c r="X64">
        <v>64.795048513132187</v>
      </c>
      <c r="Y64">
        <v>0</v>
      </c>
      <c r="Z64">
        <v>5.7568579200000007</v>
      </c>
      <c r="AA64">
        <v>18.493394400000003</v>
      </c>
      <c r="AB64">
        <v>5.7374452800000002</v>
      </c>
      <c r="AC64">
        <v>4.2505073280000012</v>
      </c>
      <c r="AD64">
        <v>4.0032640800000001</v>
      </c>
      <c r="AE64">
        <v>12.396859200000002</v>
      </c>
      <c r="AF64">
        <v>6.1515000000000013</v>
      </c>
      <c r="AG64">
        <v>27.910727519999995</v>
      </c>
      <c r="AH64">
        <v>20.546566560000002</v>
      </c>
      <c r="AI64">
        <v>0</v>
      </c>
      <c r="AJ64">
        <v>0</v>
      </c>
      <c r="AK64">
        <v>22.686180000000007</v>
      </c>
      <c r="AL64">
        <v>26.006999999999998</v>
      </c>
      <c r="AM64">
        <v>4.6368595428571426</v>
      </c>
      <c r="AN64">
        <v>0</v>
      </c>
      <c r="AO64">
        <v>2.2914487007999997</v>
      </c>
      <c r="AP64">
        <v>2.1941992800000003</v>
      </c>
      <c r="AQ64">
        <v>23.188769999999998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28.314700644312211</v>
      </c>
      <c r="BB64">
        <f t="shared" si="0"/>
        <v>965.18353995196537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452.99995168049031</v>
      </c>
      <c r="L65">
        <v>0</v>
      </c>
      <c r="M65">
        <v>56.15135341212352</v>
      </c>
      <c r="N65">
        <v>51.882352941176471</v>
      </c>
      <c r="O65">
        <v>35.1813370903416</v>
      </c>
      <c r="P65">
        <v>23.561782477341396</v>
      </c>
      <c r="Q65">
        <v>9.2810468064358833</v>
      </c>
      <c r="R65">
        <v>9.3106280816326521</v>
      </c>
      <c r="S65">
        <v>11.58941209048362</v>
      </c>
      <c r="T65">
        <v>0</v>
      </c>
      <c r="U65">
        <v>62.109384033035099</v>
      </c>
      <c r="V65">
        <v>6.2601156069364166</v>
      </c>
      <c r="W65">
        <v>20.379365217391307</v>
      </c>
      <c r="X65">
        <v>64.795048513132187</v>
      </c>
      <c r="Y65">
        <v>0</v>
      </c>
      <c r="Z65">
        <v>5.7568579200000007</v>
      </c>
      <c r="AA65">
        <v>16.654464000000001</v>
      </c>
      <c r="AB65">
        <v>5.7374452800000002</v>
      </c>
      <c r="AC65">
        <v>4.2505073280000012</v>
      </c>
      <c r="AD65">
        <v>4.0032640800000001</v>
      </c>
      <c r="AE65">
        <v>12.396859200000002</v>
      </c>
      <c r="AF65">
        <v>6.1515000000000013</v>
      </c>
      <c r="AG65">
        <v>27.910727519999995</v>
      </c>
      <c r="AH65">
        <v>20.546566560000002</v>
      </c>
      <c r="AI65">
        <v>0</v>
      </c>
      <c r="AJ65">
        <v>0</v>
      </c>
      <c r="AK65">
        <v>22.686180000000007</v>
      </c>
      <c r="AL65">
        <v>26.006999999999998</v>
      </c>
      <c r="AM65">
        <v>4.6368595428571426</v>
      </c>
      <c r="AN65">
        <v>0</v>
      </c>
      <c r="AO65">
        <v>3.1474169999999999</v>
      </c>
      <c r="AP65">
        <v>2.1941992800000003</v>
      </c>
      <c r="AQ65">
        <v>23.188769999999998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29.201077088102863</v>
      </c>
      <c r="BB65">
        <f t="shared" si="0"/>
        <v>995.39810518687455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478.00060414592372</v>
      </c>
      <c r="L66">
        <v>0</v>
      </c>
      <c r="M66">
        <v>56.15135341212352</v>
      </c>
      <c r="N66">
        <v>51.882352941176471</v>
      </c>
      <c r="O66">
        <v>35.1813370903416</v>
      </c>
      <c r="P66">
        <v>23.561782477341396</v>
      </c>
      <c r="Q66">
        <v>9.2810468064358833</v>
      </c>
      <c r="R66">
        <v>9.3106280816326521</v>
      </c>
      <c r="S66">
        <v>11.58941209048362</v>
      </c>
      <c r="T66">
        <v>0</v>
      </c>
      <c r="U66">
        <v>62.109384033035099</v>
      </c>
      <c r="V66">
        <v>6.2601156069364166</v>
      </c>
      <c r="W66">
        <v>20.379365217391307</v>
      </c>
      <c r="X66">
        <v>64.795048513132187</v>
      </c>
      <c r="Y66">
        <v>0</v>
      </c>
      <c r="Z66">
        <v>5.7568579200000007</v>
      </c>
      <c r="AA66">
        <v>15.440076000000001</v>
      </c>
      <c r="AB66">
        <v>5.7374452800000002</v>
      </c>
      <c r="AC66">
        <v>4.2505073280000012</v>
      </c>
      <c r="AD66">
        <v>4.0032640800000001</v>
      </c>
      <c r="AE66">
        <v>12.396859200000002</v>
      </c>
      <c r="AF66">
        <v>6.1515000000000013</v>
      </c>
      <c r="AG66">
        <v>27.910727519999995</v>
      </c>
      <c r="AH66">
        <v>30.819849840000003</v>
      </c>
      <c r="AI66">
        <v>0</v>
      </c>
      <c r="AJ66">
        <v>0</v>
      </c>
      <c r="AK66">
        <v>22.686180000000007</v>
      </c>
      <c r="AL66">
        <v>26.006999999999998</v>
      </c>
      <c r="AM66">
        <v>5.3862509841269848</v>
      </c>
      <c r="AN66">
        <v>0</v>
      </c>
      <c r="AO66">
        <v>3.1372161408000001</v>
      </c>
      <c r="AP66">
        <v>2.1941992800000003</v>
      </c>
      <c r="AQ66">
        <v>23.188769999999998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30.19284154604042</v>
      </c>
      <c r="BB66">
        <f t="shared" si="0"/>
        <v>1029.2050790564404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465.00048702783943</v>
      </c>
      <c r="L67">
        <v>0</v>
      </c>
      <c r="M67">
        <v>56.15135341212352</v>
      </c>
      <c r="N67">
        <v>51.882352941176471</v>
      </c>
      <c r="O67">
        <v>35.1813370903416</v>
      </c>
      <c r="P67">
        <v>23.561782477341396</v>
      </c>
      <c r="Q67">
        <v>8.5232195121951229</v>
      </c>
      <c r="R67">
        <v>9.3106280816326521</v>
      </c>
      <c r="S67">
        <v>11.58941209048362</v>
      </c>
      <c r="T67">
        <v>0</v>
      </c>
      <c r="U67">
        <v>62.109384033035099</v>
      </c>
      <c r="V67">
        <v>6.2601156069364166</v>
      </c>
      <c r="W67">
        <v>20.379365217391307</v>
      </c>
      <c r="X67">
        <v>64.795048513132187</v>
      </c>
      <c r="Y67">
        <v>0</v>
      </c>
      <c r="Z67">
        <v>5.7568579200000007</v>
      </c>
      <c r="AA67">
        <v>11.102976000000002</v>
      </c>
      <c r="AB67">
        <v>11.533435919999999</v>
      </c>
      <c r="AC67">
        <v>8.5010146560000024</v>
      </c>
      <c r="AD67">
        <v>4.0032640800000001</v>
      </c>
      <c r="AE67">
        <v>12.396859200000002</v>
      </c>
      <c r="AF67">
        <v>6.1515000000000013</v>
      </c>
      <c r="AG67">
        <v>27.910727519999995</v>
      </c>
      <c r="AH67">
        <v>30.819849840000003</v>
      </c>
      <c r="AI67">
        <v>0</v>
      </c>
      <c r="AJ67">
        <v>0</v>
      </c>
      <c r="AK67">
        <v>22.686180000000007</v>
      </c>
      <c r="AL67">
        <v>26.006999999999998</v>
      </c>
      <c r="AM67">
        <v>6.9552893142857144</v>
      </c>
      <c r="AN67">
        <v>0</v>
      </c>
      <c r="AO67">
        <v>3.1147484256000002</v>
      </c>
      <c r="AP67">
        <v>2.1941992800000003</v>
      </c>
      <c r="AQ67">
        <v>23.188769999999998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30.007534803737371</v>
      </c>
      <c r="BB67">
        <f t="shared" si="0"/>
        <v>1022.8884099693773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474.99968533117772</v>
      </c>
      <c r="L68">
        <v>0</v>
      </c>
      <c r="M68">
        <v>56.15135341212352</v>
      </c>
      <c r="N68">
        <v>51.882352941176471</v>
      </c>
      <c r="O68">
        <v>35.1813370903416</v>
      </c>
      <c r="P68">
        <v>23.561782477341396</v>
      </c>
      <c r="Q68">
        <v>8.5232195121951229</v>
      </c>
      <c r="R68">
        <v>9.3106280816326521</v>
      </c>
      <c r="S68">
        <v>11.58941209048362</v>
      </c>
      <c r="T68">
        <v>0</v>
      </c>
      <c r="U68">
        <v>62.109384033035099</v>
      </c>
      <c r="V68">
        <v>6.2601156069364166</v>
      </c>
      <c r="W68">
        <v>20.379365217391307</v>
      </c>
      <c r="X68">
        <v>64.795048513132187</v>
      </c>
      <c r="Y68">
        <v>0</v>
      </c>
      <c r="Z68">
        <v>5.7568579200000007</v>
      </c>
      <c r="AA68">
        <v>11.102976000000002</v>
      </c>
      <c r="AB68">
        <v>11.533435919999999</v>
      </c>
      <c r="AC68">
        <v>8.5010146560000024</v>
      </c>
      <c r="AD68">
        <v>4.0032640800000001</v>
      </c>
      <c r="AE68">
        <v>12.396859200000002</v>
      </c>
      <c r="AF68">
        <v>6.1515000000000013</v>
      </c>
      <c r="AG68">
        <v>27.910727519999995</v>
      </c>
      <c r="AH68">
        <v>30.819849840000003</v>
      </c>
      <c r="AI68">
        <v>0</v>
      </c>
      <c r="AJ68">
        <v>0</v>
      </c>
      <c r="AK68">
        <v>22.686180000000007</v>
      </c>
      <c r="AL68">
        <v>26.006999999999998</v>
      </c>
      <c r="AM68">
        <v>6.9552893142857144</v>
      </c>
      <c r="AN68">
        <v>0</v>
      </c>
      <c r="AO68">
        <v>3.0519937728000008</v>
      </c>
      <c r="AP68">
        <v>2.1941992800000003</v>
      </c>
      <c r="AQ68">
        <v>15.45918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30.07043082189076</v>
      </c>
      <c r="BB68">
        <f t="shared" ref="BB68:BB99" si="1">SUM(B68:AZ68)-BA68</f>
        <v>1025.032367601762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477.0016173065984</v>
      </c>
      <c r="L69">
        <v>0</v>
      </c>
      <c r="M69">
        <v>56.15135341212352</v>
      </c>
      <c r="N69">
        <v>51.882352941176471</v>
      </c>
      <c r="O69">
        <v>35.1813370903416</v>
      </c>
      <c r="P69">
        <v>23.561782477341396</v>
      </c>
      <c r="Q69">
        <v>8.5232195121951229</v>
      </c>
      <c r="R69">
        <v>9.3106280816326521</v>
      </c>
      <c r="S69">
        <v>11.58941209048362</v>
      </c>
      <c r="T69">
        <v>0</v>
      </c>
      <c r="U69">
        <v>62.109384033035099</v>
      </c>
      <c r="V69">
        <v>6.2601156069364166</v>
      </c>
      <c r="W69">
        <v>20.379365217391307</v>
      </c>
      <c r="X69">
        <v>64.795048513132187</v>
      </c>
      <c r="Y69">
        <v>0</v>
      </c>
      <c r="Z69">
        <v>5.7568579200000007</v>
      </c>
      <c r="AA69">
        <v>11.102976000000002</v>
      </c>
      <c r="AB69">
        <v>11.533435919999999</v>
      </c>
      <c r="AC69">
        <v>8.5010146560000024</v>
      </c>
      <c r="AD69">
        <v>4.0032640800000001</v>
      </c>
      <c r="AE69">
        <v>12.396859200000002</v>
      </c>
      <c r="AF69">
        <v>6.1515000000000013</v>
      </c>
      <c r="AG69">
        <v>27.910727519999995</v>
      </c>
      <c r="AH69">
        <v>30.819849840000003</v>
      </c>
      <c r="AI69">
        <v>0</v>
      </c>
      <c r="AJ69">
        <v>0</v>
      </c>
      <c r="AK69">
        <v>22.686180000000007</v>
      </c>
      <c r="AL69">
        <v>26.006999999999998</v>
      </c>
      <c r="AM69">
        <v>6.9552893142857144</v>
      </c>
      <c r="AN69">
        <v>0</v>
      </c>
      <c r="AO69">
        <v>2.9863983744000002</v>
      </c>
      <c r="AP69">
        <v>1.9128916800000002</v>
      </c>
      <c r="AQ69">
        <v>15.45918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30.117599491314444</v>
      </c>
      <c r="BB69">
        <f t="shared" si="1"/>
        <v>1026.6402279093591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480.99996687763053</v>
      </c>
      <c r="L70">
        <v>0</v>
      </c>
      <c r="M70">
        <v>56.15135341212352</v>
      </c>
      <c r="N70">
        <v>51.882352941176471</v>
      </c>
      <c r="O70">
        <v>35.1813370903416</v>
      </c>
      <c r="P70">
        <v>23.561782477341396</v>
      </c>
      <c r="Q70">
        <v>8.5232195121951229</v>
      </c>
      <c r="R70">
        <v>9.3106280816326521</v>
      </c>
      <c r="S70">
        <v>11.58941209048362</v>
      </c>
      <c r="T70">
        <v>0</v>
      </c>
      <c r="U70">
        <v>62.109384033035099</v>
      </c>
      <c r="V70">
        <v>6.2601156069364166</v>
      </c>
      <c r="W70">
        <v>20.379365217391307</v>
      </c>
      <c r="X70">
        <v>64.795048513132187</v>
      </c>
      <c r="Y70">
        <v>0</v>
      </c>
      <c r="Z70">
        <v>5.7568579200000007</v>
      </c>
      <c r="AA70">
        <v>11.102976000000002</v>
      </c>
      <c r="AB70">
        <v>11.533435919999999</v>
      </c>
      <c r="AC70">
        <v>8.5010146560000024</v>
      </c>
      <c r="AD70">
        <v>4.0032640800000001</v>
      </c>
      <c r="AE70">
        <v>12.396859200000002</v>
      </c>
      <c r="AF70">
        <v>6.1515000000000013</v>
      </c>
      <c r="AG70">
        <v>27.910727519999995</v>
      </c>
      <c r="AH70">
        <v>30.819849840000003</v>
      </c>
      <c r="AI70">
        <v>0</v>
      </c>
      <c r="AJ70">
        <v>0</v>
      </c>
      <c r="AK70">
        <v>22.686180000000007</v>
      </c>
      <c r="AL70">
        <v>26.006999999999998</v>
      </c>
      <c r="AM70">
        <v>6.9552893142857144</v>
      </c>
      <c r="AN70">
        <v>0</v>
      </c>
      <c r="AO70">
        <v>2.9823955056000004</v>
      </c>
      <c r="AP70">
        <v>1.9128916800000002</v>
      </c>
      <c r="AQ70">
        <v>15.45918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30.231438262333633</v>
      </c>
      <c r="BB70">
        <f t="shared" si="1"/>
        <v>1030.5207358405721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408.99928373529036</v>
      </c>
      <c r="L71">
        <v>0</v>
      </c>
      <c r="M71">
        <v>58.91741341729233</v>
      </c>
      <c r="N71">
        <v>51.882352941176471</v>
      </c>
      <c r="O71">
        <v>35.1813370903416</v>
      </c>
      <c r="P71">
        <v>23.561782477341396</v>
      </c>
      <c r="Q71">
        <v>8.5232195121951229</v>
      </c>
      <c r="R71">
        <v>9.3106280816326521</v>
      </c>
      <c r="S71">
        <v>11.58941209048362</v>
      </c>
      <c r="T71">
        <v>0</v>
      </c>
      <c r="U71">
        <v>62.109384033035099</v>
      </c>
      <c r="V71">
        <v>6.2601156069364166</v>
      </c>
      <c r="W71">
        <v>20.379365217391307</v>
      </c>
      <c r="X71">
        <v>64.795048513132187</v>
      </c>
      <c r="Y71">
        <v>0</v>
      </c>
      <c r="Z71">
        <v>5.7568579200000007</v>
      </c>
      <c r="AA71">
        <v>5.5514880000000009</v>
      </c>
      <c r="AB71">
        <v>11.533435919999999</v>
      </c>
      <c r="AC71">
        <v>8.5010146560000024</v>
      </c>
      <c r="AD71">
        <v>4.0032640800000001</v>
      </c>
      <c r="AE71">
        <v>14.42543616</v>
      </c>
      <c r="AF71">
        <v>6.1515000000000013</v>
      </c>
      <c r="AG71">
        <v>27.910727519999995</v>
      </c>
      <c r="AH71">
        <v>30.819849840000003</v>
      </c>
      <c r="AI71">
        <v>0</v>
      </c>
      <c r="AJ71">
        <v>0</v>
      </c>
      <c r="AK71">
        <v>22.686180000000007</v>
      </c>
      <c r="AL71">
        <v>26.006999999999998</v>
      </c>
      <c r="AM71">
        <v>6.9552893142857144</v>
      </c>
      <c r="AN71">
        <v>0</v>
      </c>
      <c r="AO71">
        <v>2.9484356832</v>
      </c>
      <c r="AP71">
        <v>1.9128916800000002</v>
      </c>
      <c r="AQ71">
        <v>15.45918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28.156880624397417</v>
      </c>
      <c r="BB71">
        <f t="shared" si="1"/>
        <v>959.80379947893687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403.00206954134654</v>
      </c>
      <c r="L72">
        <v>0</v>
      </c>
      <c r="M72">
        <v>58.91741341729233</v>
      </c>
      <c r="N72">
        <v>51.882352941176471</v>
      </c>
      <c r="O72">
        <v>35.1813370903416</v>
      </c>
      <c r="P72">
        <v>23.561782477341396</v>
      </c>
      <c r="Q72">
        <v>8.5232195121951229</v>
      </c>
      <c r="R72">
        <v>9.3106280816326521</v>
      </c>
      <c r="S72">
        <v>11.58941209048362</v>
      </c>
      <c r="T72">
        <v>0</v>
      </c>
      <c r="U72">
        <v>62.109384033035099</v>
      </c>
      <c r="V72">
        <v>6.2601156069364166</v>
      </c>
      <c r="W72">
        <v>20.379365217391307</v>
      </c>
      <c r="X72">
        <v>64.795048513132187</v>
      </c>
      <c r="Y72">
        <v>0</v>
      </c>
      <c r="Z72">
        <v>5.7568579200000007</v>
      </c>
      <c r="AA72">
        <v>5.5514880000000009</v>
      </c>
      <c r="AB72">
        <v>11.533435919999999</v>
      </c>
      <c r="AC72">
        <v>8.5010146560000024</v>
      </c>
      <c r="AD72">
        <v>4.0032640800000001</v>
      </c>
      <c r="AE72">
        <v>14.42543616</v>
      </c>
      <c r="AF72">
        <v>6.1515000000000013</v>
      </c>
      <c r="AG72">
        <v>27.910727519999995</v>
      </c>
      <c r="AH72">
        <v>30.819849840000003</v>
      </c>
      <c r="AI72">
        <v>0</v>
      </c>
      <c r="AJ72">
        <v>0</v>
      </c>
      <c r="AK72">
        <v>22.686180000000007</v>
      </c>
      <c r="AL72">
        <v>26.006999999999998</v>
      </c>
      <c r="AM72">
        <v>6.9552893142857144</v>
      </c>
      <c r="AN72">
        <v>0</v>
      </c>
      <c r="AO72">
        <v>2.8727685504</v>
      </c>
      <c r="AP72">
        <v>1.9128916800000002</v>
      </c>
      <c r="AQ72">
        <v>15.45918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27.983803547404811</v>
      </c>
      <c r="BB72">
        <f t="shared" si="1"/>
        <v>953.90399522918563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390.00194629258152</v>
      </c>
      <c r="L73">
        <v>0</v>
      </c>
      <c r="M73">
        <v>56.15135341212352</v>
      </c>
      <c r="N73">
        <v>51.882352941176471</v>
      </c>
      <c r="O73">
        <v>35.1813370903416</v>
      </c>
      <c r="P73">
        <v>23.561782477341396</v>
      </c>
      <c r="Q73">
        <v>8.5232195121951229</v>
      </c>
      <c r="R73">
        <v>9.3106280816326521</v>
      </c>
      <c r="S73">
        <v>11.58941209048362</v>
      </c>
      <c r="T73">
        <v>0</v>
      </c>
      <c r="U73">
        <v>62.109384033035099</v>
      </c>
      <c r="V73">
        <v>6.2601156069364166</v>
      </c>
      <c r="W73">
        <v>20.379365217391307</v>
      </c>
      <c r="X73">
        <v>64.795048513132187</v>
      </c>
      <c r="Y73">
        <v>0</v>
      </c>
      <c r="Z73">
        <v>2.89872</v>
      </c>
      <c r="AA73">
        <v>5.5514880000000009</v>
      </c>
      <c r="AB73">
        <v>11.533435919999999</v>
      </c>
      <c r="AC73">
        <v>8.5010146560000024</v>
      </c>
      <c r="AD73">
        <v>8.0065281600000002</v>
      </c>
      <c r="AE73">
        <v>6.1984295999999999</v>
      </c>
      <c r="AF73">
        <v>6.1515000000000013</v>
      </c>
      <c r="AG73">
        <v>27.910727519999995</v>
      </c>
      <c r="AH73">
        <v>30.819849840000003</v>
      </c>
      <c r="AI73">
        <v>0</v>
      </c>
      <c r="AJ73">
        <v>0</v>
      </c>
      <c r="AK73">
        <v>22.686180000000007</v>
      </c>
      <c r="AL73">
        <v>26.006999999999998</v>
      </c>
      <c r="AM73">
        <v>6.9552893142857144</v>
      </c>
      <c r="AN73">
        <v>0</v>
      </c>
      <c r="AO73">
        <v>2.5864988688000006</v>
      </c>
      <c r="AP73">
        <v>1.9128916800000002</v>
      </c>
      <c r="AQ73">
        <v>15.45918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27.324474384424065</v>
      </c>
      <c r="BB73">
        <f t="shared" si="1"/>
        <v>931.42899105663264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411.0014348916942</v>
      </c>
      <c r="L74">
        <v>0</v>
      </c>
      <c r="M74">
        <v>56.15135341212352</v>
      </c>
      <c r="N74">
        <v>51.882352941176471</v>
      </c>
      <c r="O74">
        <v>35.1813370903416</v>
      </c>
      <c r="P74">
        <v>23.561782477341396</v>
      </c>
      <c r="Q74">
        <v>8.5232195121951229</v>
      </c>
      <c r="R74">
        <v>9.3106280816326521</v>
      </c>
      <c r="S74">
        <v>11.58941209048362</v>
      </c>
      <c r="T74">
        <v>0</v>
      </c>
      <c r="U74">
        <v>62.109384033035099</v>
      </c>
      <c r="V74">
        <v>6.2601156069364166</v>
      </c>
      <c r="W74">
        <v>20.379365217391307</v>
      </c>
      <c r="X74">
        <v>64.795048513132187</v>
      </c>
      <c r="Y74">
        <v>0</v>
      </c>
      <c r="Z74">
        <v>2.89872</v>
      </c>
      <c r="AA74">
        <v>5.2045200000000005</v>
      </c>
      <c r="AB74">
        <v>11.533435919999999</v>
      </c>
      <c r="AC74">
        <v>8.5010146560000024</v>
      </c>
      <c r="AD74">
        <v>12.037641033599998</v>
      </c>
      <c r="AE74">
        <v>6.1984295999999999</v>
      </c>
      <c r="AF74">
        <v>6.1515000000000013</v>
      </c>
      <c r="AG74">
        <v>27.910727519999995</v>
      </c>
      <c r="AH74">
        <v>30.819849840000003</v>
      </c>
      <c r="AI74">
        <v>0</v>
      </c>
      <c r="AJ74">
        <v>0</v>
      </c>
      <c r="AK74">
        <v>22.686180000000007</v>
      </c>
      <c r="AL74">
        <v>26.006999999999998</v>
      </c>
      <c r="AM74">
        <v>6.9552893142857144</v>
      </c>
      <c r="AN74">
        <v>0</v>
      </c>
      <c r="AO74">
        <v>2.4762262896</v>
      </c>
      <c r="AP74">
        <v>0.78766128000000013</v>
      </c>
      <c r="AQ74">
        <v>15.45918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27.992746055961462</v>
      </c>
      <c r="BB74">
        <f t="shared" si="1"/>
        <v>954.20884987860791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497.73920317141898</v>
      </c>
      <c r="L75">
        <v>7.3596677540599948</v>
      </c>
      <c r="M75">
        <v>56.15135341212352</v>
      </c>
      <c r="N75">
        <v>51.882352941176471</v>
      </c>
      <c r="O75">
        <v>35.1813370903416</v>
      </c>
      <c r="P75">
        <v>23.561782477341396</v>
      </c>
      <c r="Q75">
        <v>8.5232195121951229</v>
      </c>
      <c r="R75">
        <v>9.3106280816326521</v>
      </c>
      <c r="S75">
        <v>11.58941209048362</v>
      </c>
      <c r="T75">
        <v>0</v>
      </c>
      <c r="U75">
        <v>62.109384033035099</v>
      </c>
      <c r="V75">
        <v>6.2601156069364166</v>
      </c>
      <c r="W75">
        <v>20.379365217391307</v>
      </c>
      <c r="X75">
        <v>64.795048513132187</v>
      </c>
      <c r="Y75">
        <v>0</v>
      </c>
      <c r="Z75">
        <v>2.89872</v>
      </c>
      <c r="AA75">
        <v>5.2045200000000005</v>
      </c>
      <c r="AB75">
        <v>11.533435919999999</v>
      </c>
      <c r="AC75">
        <v>8.5010146560000024</v>
      </c>
      <c r="AD75">
        <v>12.037641033599998</v>
      </c>
      <c r="AE75">
        <v>6.1984295999999999</v>
      </c>
      <c r="AF75">
        <v>6.1515000000000013</v>
      </c>
      <c r="AG75">
        <v>27.910727519999995</v>
      </c>
      <c r="AH75">
        <v>30.819849840000003</v>
      </c>
      <c r="AI75">
        <v>0</v>
      </c>
      <c r="AJ75">
        <v>0</v>
      </c>
      <c r="AK75">
        <v>22.686180000000007</v>
      </c>
      <c r="AL75">
        <v>26.006999999999998</v>
      </c>
      <c r="AM75">
        <v>6.9552893142857144</v>
      </c>
      <c r="AN75">
        <v>0</v>
      </c>
      <c r="AO75">
        <v>2.3671158335999998</v>
      </c>
      <c r="AP75">
        <v>0.78766128000000013</v>
      </c>
      <c r="AQ75">
        <v>15.45918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30.671413461142293</v>
      </c>
      <c r="BB75">
        <f t="shared" si="1"/>
        <v>1045.5185080512122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497.73920317141898</v>
      </c>
      <c r="L76">
        <v>7.3596677540599948</v>
      </c>
      <c r="M76">
        <v>56.15135341212352</v>
      </c>
      <c r="N76">
        <v>51.882352941176471</v>
      </c>
      <c r="O76">
        <v>35.1813370903416</v>
      </c>
      <c r="P76">
        <v>23.561782477341396</v>
      </c>
      <c r="Q76">
        <v>8.5232195121951229</v>
      </c>
      <c r="R76">
        <v>9.3106280816326521</v>
      </c>
      <c r="S76">
        <v>11.58941209048362</v>
      </c>
      <c r="T76">
        <v>0</v>
      </c>
      <c r="U76">
        <v>62.109384033035099</v>
      </c>
      <c r="V76">
        <v>6.2601156069364166</v>
      </c>
      <c r="W76">
        <v>20.379365217391307</v>
      </c>
      <c r="X76">
        <v>64.795048513132187</v>
      </c>
      <c r="Y76">
        <v>0</v>
      </c>
      <c r="Z76">
        <v>2.89872</v>
      </c>
      <c r="AA76">
        <v>11.102976000000002</v>
      </c>
      <c r="AB76">
        <v>11.533435919999999</v>
      </c>
      <c r="AC76">
        <v>8.5010146560000024</v>
      </c>
      <c r="AD76">
        <v>12.037641033599998</v>
      </c>
      <c r="AE76">
        <v>6.1984295999999999</v>
      </c>
      <c r="AF76">
        <v>6.1515000000000013</v>
      </c>
      <c r="AG76">
        <v>27.910727519999995</v>
      </c>
      <c r="AH76">
        <v>41.093133119999997</v>
      </c>
      <c r="AI76">
        <v>1.1182032</v>
      </c>
      <c r="AJ76">
        <v>0</v>
      </c>
      <c r="AK76">
        <v>22.686180000000007</v>
      </c>
      <c r="AL76">
        <v>26.006999999999998</v>
      </c>
      <c r="AM76">
        <v>6.9552893142857144</v>
      </c>
      <c r="AN76">
        <v>0</v>
      </c>
      <c r="AO76">
        <v>2.2985505648000002</v>
      </c>
      <c r="AP76">
        <v>0.78766128000000013</v>
      </c>
      <c r="AQ76">
        <v>15.45918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31.162222974742285</v>
      </c>
      <c r="BB76">
        <f t="shared" si="1"/>
        <v>1062.2490757488122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512.33922797158311</v>
      </c>
      <c r="L77">
        <v>7.3596677540599948</v>
      </c>
      <c r="M77">
        <v>56.15135341212352</v>
      </c>
      <c r="N77">
        <v>51.882352941176471</v>
      </c>
      <c r="O77">
        <v>35.1813370903416</v>
      </c>
      <c r="P77">
        <v>23.561782477341396</v>
      </c>
      <c r="Q77">
        <v>8.5214634146341481</v>
      </c>
      <c r="R77">
        <v>9.3106280816326521</v>
      </c>
      <c r="S77">
        <v>11.58941209048362</v>
      </c>
      <c r="T77">
        <v>0</v>
      </c>
      <c r="U77">
        <v>62.109384033035099</v>
      </c>
      <c r="V77">
        <v>6.2601156069364166</v>
      </c>
      <c r="W77">
        <v>20.379365217391307</v>
      </c>
      <c r="X77">
        <v>64.795048513132187</v>
      </c>
      <c r="Y77">
        <v>0</v>
      </c>
      <c r="Z77">
        <v>2.8489586400000002</v>
      </c>
      <c r="AA77">
        <v>16.654464000000001</v>
      </c>
      <c r="AB77">
        <v>15.690156480000002</v>
      </c>
      <c r="AC77">
        <v>12.7643852736</v>
      </c>
      <c r="AD77">
        <v>12.037641033599998</v>
      </c>
      <c r="AE77">
        <v>6.1984295999999999</v>
      </c>
      <c r="AF77">
        <v>6.1515000000000013</v>
      </c>
      <c r="AG77">
        <v>27.910727519999995</v>
      </c>
      <c r="AH77">
        <v>41.093133119999997</v>
      </c>
      <c r="AI77">
        <v>1.6773048000000002</v>
      </c>
      <c r="AJ77">
        <v>0</v>
      </c>
      <c r="AK77">
        <v>22.686180000000007</v>
      </c>
      <c r="AL77">
        <v>26.006999999999998</v>
      </c>
      <c r="AM77">
        <v>6.9552893142857144</v>
      </c>
      <c r="AN77">
        <v>0</v>
      </c>
      <c r="AO77">
        <v>2.3015204351999996</v>
      </c>
      <c r="AP77">
        <v>0.78766128000000013</v>
      </c>
      <c r="AQ77">
        <v>15.45918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31.991064133456398</v>
      </c>
      <c r="BB77">
        <f t="shared" si="1"/>
        <v>1090.5023925807011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512.33922797158311</v>
      </c>
      <c r="L78">
        <v>7.3596677540599948</v>
      </c>
      <c r="M78">
        <v>56.15135341212352</v>
      </c>
      <c r="N78">
        <v>51.882352941176471</v>
      </c>
      <c r="O78">
        <v>35.1813370903416</v>
      </c>
      <c r="P78">
        <v>23.561782477341396</v>
      </c>
      <c r="Q78">
        <v>8.5214634146341481</v>
      </c>
      <c r="R78">
        <v>9.3106280816326521</v>
      </c>
      <c r="S78">
        <v>11.58941209048362</v>
      </c>
      <c r="T78">
        <v>0</v>
      </c>
      <c r="U78">
        <v>62.109384033035099</v>
      </c>
      <c r="V78">
        <v>6.2601156069364166</v>
      </c>
      <c r="W78">
        <v>20.379365217391307</v>
      </c>
      <c r="X78">
        <v>64.795048513132187</v>
      </c>
      <c r="Y78">
        <v>0</v>
      </c>
      <c r="Z78">
        <v>5.7568579200000007</v>
      </c>
      <c r="AA78">
        <v>18.511436736</v>
      </c>
      <c r="AB78">
        <v>17.352844704000002</v>
      </c>
      <c r="AC78">
        <v>12.7643852736</v>
      </c>
      <c r="AD78">
        <v>12.037641033599998</v>
      </c>
      <c r="AE78">
        <v>21.712535395200003</v>
      </c>
      <c r="AF78">
        <v>6.1515000000000013</v>
      </c>
      <c r="AG78">
        <v>27.910727519999995</v>
      </c>
      <c r="AH78">
        <v>51.366416399999999</v>
      </c>
      <c r="AI78">
        <v>2.2364063999999999</v>
      </c>
      <c r="AJ78">
        <v>0</v>
      </c>
      <c r="AK78">
        <v>22.686180000000007</v>
      </c>
      <c r="AL78">
        <v>26.006999999999998</v>
      </c>
      <c r="AM78">
        <v>6.9552893142857144</v>
      </c>
      <c r="AN78">
        <v>0</v>
      </c>
      <c r="AO78">
        <v>2.3628547152000006</v>
      </c>
      <c r="AP78">
        <v>0.78766128000000013</v>
      </c>
      <c r="AQ78">
        <v>15.45918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32.9268724046564</v>
      </c>
      <c r="BB78">
        <f t="shared" si="1"/>
        <v>1122.4019695047009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512.33922797158311</v>
      </c>
      <c r="L79">
        <v>7.3596677540599948</v>
      </c>
      <c r="M79">
        <v>56.15135341212352</v>
      </c>
      <c r="N79">
        <v>51.882352941176471</v>
      </c>
      <c r="O79">
        <v>35.1813370903416</v>
      </c>
      <c r="P79">
        <v>23.561782477341396</v>
      </c>
      <c r="Q79">
        <v>8.5214634146341481</v>
      </c>
      <c r="R79">
        <v>9.3106280816326521</v>
      </c>
      <c r="S79">
        <v>11.58941209048362</v>
      </c>
      <c r="T79">
        <v>0</v>
      </c>
      <c r="U79">
        <v>62.109384033035099</v>
      </c>
      <c r="V79">
        <v>6.2601156069364166</v>
      </c>
      <c r="W79">
        <v>20.379365217391307</v>
      </c>
      <c r="X79">
        <v>64.795048513132187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27.910727519999995</v>
      </c>
      <c r="AH79">
        <v>61.639699680000007</v>
      </c>
      <c r="AI79">
        <v>14.536641599999999</v>
      </c>
      <c r="AJ79">
        <v>0</v>
      </c>
      <c r="AK79">
        <v>22.686180000000007</v>
      </c>
      <c r="AL79">
        <v>34.675999999999995</v>
      </c>
      <c r="AM79">
        <v>6.9552893142857144</v>
      </c>
      <c r="AN79">
        <v>0</v>
      </c>
      <c r="AO79">
        <v>2.3755089456</v>
      </c>
      <c r="AP79">
        <v>0.78766128000000013</v>
      </c>
      <c r="AQ79">
        <v>23.188769999999998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34.529047730269092</v>
      </c>
      <c r="BB79">
        <f t="shared" si="1"/>
        <v>1177.0164858494877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512.33922797158311</v>
      </c>
      <c r="L80">
        <v>7.3596677540599948</v>
      </c>
      <c r="M80">
        <v>56.15135341212352</v>
      </c>
      <c r="N80">
        <v>51.882352941176471</v>
      </c>
      <c r="O80">
        <v>35.1813370903416</v>
      </c>
      <c r="P80">
        <v>23.561782477341396</v>
      </c>
      <c r="Q80">
        <v>8.5214634146341481</v>
      </c>
      <c r="R80">
        <v>9.3106280816326521</v>
      </c>
      <c r="S80">
        <v>11.58941209048362</v>
      </c>
      <c r="T80">
        <v>0</v>
      </c>
      <c r="U80">
        <v>62.109384033035099</v>
      </c>
      <c r="V80">
        <v>6.2601156069364166</v>
      </c>
      <c r="W80">
        <v>20.379365217391307</v>
      </c>
      <c r="X80">
        <v>64.795048513132187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27.910727519999995</v>
      </c>
      <c r="AH80">
        <v>61.639699680000007</v>
      </c>
      <c r="AI80">
        <v>21.804962400000001</v>
      </c>
      <c r="AJ80">
        <v>0</v>
      </c>
      <c r="AK80">
        <v>22.686180000000007</v>
      </c>
      <c r="AL80">
        <v>34.675999999999995</v>
      </c>
      <c r="AM80">
        <v>6.9552893142857144</v>
      </c>
      <c r="AN80">
        <v>0</v>
      </c>
      <c r="AO80">
        <v>2.4288374880000005</v>
      </c>
      <c r="AP80">
        <v>0.78766128000000013</v>
      </c>
      <c r="AQ80">
        <v>23.188769999999998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34.73771516386909</v>
      </c>
      <c r="BB80">
        <f t="shared" si="1"/>
        <v>1184.1294677582878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512.33922797158311</v>
      </c>
      <c r="L81">
        <v>7.3596677540599948</v>
      </c>
      <c r="M81">
        <v>56.15135341212352</v>
      </c>
      <c r="N81">
        <v>51.882352941176471</v>
      </c>
      <c r="O81">
        <v>35.1813370903416</v>
      </c>
      <c r="P81">
        <v>23.561782477341396</v>
      </c>
      <c r="Q81">
        <v>8.5214634146341481</v>
      </c>
      <c r="R81">
        <v>9.3106280816326521</v>
      </c>
      <c r="S81">
        <v>11.58941209048362</v>
      </c>
      <c r="T81">
        <v>0</v>
      </c>
      <c r="U81">
        <v>62.109384033035099</v>
      </c>
      <c r="V81">
        <v>6.2601156069364166</v>
      </c>
      <c r="W81">
        <v>20.379365217391307</v>
      </c>
      <c r="X81">
        <v>64.795048513132187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27.910727519999995</v>
      </c>
      <c r="AH81">
        <v>61.639699680000007</v>
      </c>
      <c r="AI81">
        <v>21.804962400000001</v>
      </c>
      <c r="AJ81">
        <v>0</v>
      </c>
      <c r="AK81">
        <v>22.686180000000007</v>
      </c>
      <c r="AL81">
        <v>34.675999999999995</v>
      </c>
      <c r="AM81">
        <v>6.9552893142857144</v>
      </c>
      <c r="AN81">
        <v>0</v>
      </c>
      <c r="AO81">
        <v>2.5409178144000002</v>
      </c>
      <c r="AP81">
        <v>0.78766128000000013</v>
      </c>
      <c r="AQ81">
        <v>23.188769999999998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34.740909465469095</v>
      </c>
      <c r="BB81">
        <f t="shared" si="1"/>
        <v>1184.2383537830879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512.33922797158311</v>
      </c>
      <c r="L82">
        <v>7.3596677540599948</v>
      </c>
      <c r="M82">
        <v>56.15135341212352</v>
      </c>
      <c r="N82">
        <v>51.882352941176471</v>
      </c>
      <c r="O82">
        <v>35.1813370903416</v>
      </c>
      <c r="P82">
        <v>23.561782477341396</v>
      </c>
      <c r="Q82">
        <v>8.5214634146341481</v>
      </c>
      <c r="R82">
        <v>9.3106280816326521</v>
      </c>
      <c r="S82">
        <v>11.58941209048362</v>
      </c>
      <c r="T82">
        <v>0</v>
      </c>
      <c r="U82">
        <v>62.109384033035099</v>
      </c>
      <c r="V82">
        <v>6.2601156069364166</v>
      </c>
      <c r="W82">
        <v>20.379365217391307</v>
      </c>
      <c r="X82">
        <v>64.795048513132187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27.910727519999995</v>
      </c>
      <c r="AH82">
        <v>61.639699680000007</v>
      </c>
      <c r="AI82">
        <v>21.804962400000001</v>
      </c>
      <c r="AJ82">
        <v>0</v>
      </c>
      <c r="AK82">
        <v>22.686180000000007</v>
      </c>
      <c r="AL82">
        <v>34.675999999999995</v>
      </c>
      <c r="AM82">
        <v>6.9552893142857144</v>
      </c>
      <c r="AN82">
        <v>0</v>
      </c>
      <c r="AO82">
        <v>2.5981201008000006</v>
      </c>
      <c r="AP82">
        <v>0.78766128000000013</v>
      </c>
      <c r="AQ82">
        <v>23.188769999999998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34.742539775869098</v>
      </c>
      <c r="BB82">
        <f t="shared" si="1"/>
        <v>1184.2939257590879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512.33922797158311</v>
      </c>
      <c r="L83">
        <v>7.3596677540599948</v>
      </c>
      <c r="M83">
        <v>57.54309810244326</v>
      </c>
      <c r="N83">
        <v>51.882352941176471</v>
      </c>
      <c r="O83">
        <v>35.1813370903416</v>
      </c>
      <c r="P83">
        <v>23.561782477341396</v>
      </c>
      <c r="Q83">
        <v>8.5214634146341481</v>
      </c>
      <c r="R83">
        <v>9.3106280816326521</v>
      </c>
      <c r="S83">
        <v>11.58941209048362</v>
      </c>
      <c r="T83">
        <v>0</v>
      </c>
      <c r="U83">
        <v>62.109384033035099</v>
      </c>
      <c r="V83">
        <v>6.2601156069364166</v>
      </c>
      <c r="W83">
        <v>20.379365217391307</v>
      </c>
      <c r="X83">
        <v>64.795048513132187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27.910727519999995</v>
      </c>
      <c r="AH83">
        <v>61.639699680000007</v>
      </c>
      <c r="AI83">
        <v>14.536641599999999</v>
      </c>
      <c r="AJ83">
        <v>0</v>
      </c>
      <c r="AK83">
        <v>22.686180000000007</v>
      </c>
      <c r="AL83">
        <v>34.675999999999995</v>
      </c>
      <c r="AM83">
        <v>6.9552893142857144</v>
      </c>
      <c r="AN83">
        <v>0</v>
      </c>
      <c r="AO83">
        <v>2.6247198096000002</v>
      </c>
      <c r="AP83">
        <v>1.9128916800000002</v>
      </c>
      <c r="AQ83">
        <v>23.188769999999998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34.607884262743205</v>
      </c>
      <c r="BB83">
        <f t="shared" si="1"/>
        <v>1179.7038352713334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512.33922797158311</v>
      </c>
      <c r="L84">
        <v>7.3596677540599948</v>
      </c>
      <c r="M84">
        <v>57.54309810244326</v>
      </c>
      <c r="N84">
        <v>51.882352941176471</v>
      </c>
      <c r="O84">
        <v>35.1813370903416</v>
      </c>
      <c r="P84">
        <v>23.561782477341396</v>
      </c>
      <c r="Q84">
        <v>8.5214634146341481</v>
      </c>
      <c r="R84">
        <v>9.3106280816326521</v>
      </c>
      <c r="S84">
        <v>11.58941209048362</v>
      </c>
      <c r="T84">
        <v>0</v>
      </c>
      <c r="U84">
        <v>62.109384033035099</v>
      </c>
      <c r="V84">
        <v>6.2601156069364166</v>
      </c>
      <c r="W84">
        <v>20.379365217391307</v>
      </c>
      <c r="X84">
        <v>64.795048513132187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27.910727519999995</v>
      </c>
      <c r="AH84">
        <v>61.639699680000007</v>
      </c>
      <c r="AI84">
        <v>14.536641599999999</v>
      </c>
      <c r="AJ84">
        <v>0</v>
      </c>
      <c r="AK84">
        <v>22.686180000000007</v>
      </c>
      <c r="AL84">
        <v>34.675999999999995</v>
      </c>
      <c r="AM84">
        <v>6.9552893142857144</v>
      </c>
      <c r="AN84">
        <v>0</v>
      </c>
      <c r="AO84">
        <v>2.8626968159999997</v>
      </c>
      <c r="AP84">
        <v>1.9128916800000002</v>
      </c>
      <c r="AQ84">
        <v>23.188769999999998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34.614666389143203</v>
      </c>
      <c r="BB84">
        <f t="shared" si="1"/>
        <v>1179.9350301513334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512.33922797158311</v>
      </c>
      <c r="L85">
        <v>7.3596677540599948</v>
      </c>
      <c r="M85">
        <v>57.54309810244326</v>
      </c>
      <c r="N85">
        <v>51.882352941176471</v>
      </c>
      <c r="O85">
        <v>35.1813370903416</v>
      </c>
      <c r="P85">
        <v>24.816938160806494</v>
      </c>
      <c r="Q85">
        <v>8.5214634146341481</v>
      </c>
      <c r="R85">
        <v>9.3106280816326521</v>
      </c>
      <c r="S85">
        <v>11.58941209048362</v>
      </c>
      <c r="T85">
        <v>0</v>
      </c>
      <c r="U85">
        <v>62.109384033035099</v>
      </c>
      <c r="V85">
        <v>6.2601156069364166</v>
      </c>
      <c r="W85">
        <v>20.379365217391307</v>
      </c>
      <c r="X85">
        <v>64.795048513132187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27.910727519999995</v>
      </c>
      <c r="AH85">
        <v>61.639699680000007</v>
      </c>
      <c r="AI85">
        <v>2.2364063999999999</v>
      </c>
      <c r="AJ85">
        <v>0</v>
      </c>
      <c r="AK85">
        <v>22.686180000000007</v>
      </c>
      <c r="AL85">
        <v>34.675999999999995</v>
      </c>
      <c r="AM85">
        <v>6.9552893142857144</v>
      </c>
      <c r="AN85">
        <v>0</v>
      </c>
      <c r="AO85">
        <v>2.9120224896</v>
      </c>
      <c r="AP85">
        <v>1.6315840799999999</v>
      </c>
      <c r="AQ85">
        <v>23.188769999999998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34.293270394723642</v>
      </c>
      <c r="BB85">
        <f t="shared" si="1"/>
        <v>1168.9793647028184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512.33922797158311</v>
      </c>
      <c r="L86">
        <v>7.3596677540599948</v>
      </c>
      <c r="M86">
        <v>57.54309810244326</v>
      </c>
      <c r="N86">
        <v>51.882352941176471</v>
      </c>
      <c r="O86">
        <v>35.1813370903416</v>
      </c>
      <c r="P86">
        <v>24.816938160806494</v>
      </c>
      <c r="Q86">
        <v>8.5214634146341481</v>
      </c>
      <c r="R86">
        <v>9.3106280816326521</v>
      </c>
      <c r="S86">
        <v>11.58941209048362</v>
      </c>
      <c r="T86">
        <v>0</v>
      </c>
      <c r="U86">
        <v>62.109384033035099</v>
      </c>
      <c r="V86">
        <v>6.2601156069364166</v>
      </c>
      <c r="W86">
        <v>20.379365217391307</v>
      </c>
      <c r="X86">
        <v>64.795048513132187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21.712535395200003</v>
      </c>
      <c r="AF86">
        <v>20.504999999999999</v>
      </c>
      <c r="AG86">
        <v>27.910727519999995</v>
      </c>
      <c r="AH86">
        <v>61.639699680000007</v>
      </c>
      <c r="AI86">
        <v>1.1182032</v>
      </c>
      <c r="AJ86">
        <v>0</v>
      </c>
      <c r="AK86">
        <v>22.686180000000007</v>
      </c>
      <c r="AL86">
        <v>34.675999999999995</v>
      </c>
      <c r="AM86">
        <v>6.9552893142857144</v>
      </c>
      <c r="AN86">
        <v>0</v>
      </c>
      <c r="AO86">
        <v>3.0140310816000002</v>
      </c>
      <c r="AP86">
        <v>1.6315840799999999</v>
      </c>
      <c r="AQ86">
        <v>23.188769999999998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34.264309107523651</v>
      </c>
      <c r="BB86">
        <f t="shared" si="1"/>
        <v>1167.9921313820182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512.33922797158311</v>
      </c>
      <c r="L87">
        <v>7.3596677540599948</v>
      </c>
      <c r="M87">
        <v>57.54309810244326</v>
      </c>
      <c r="N87">
        <v>51.882352941176471</v>
      </c>
      <c r="O87">
        <v>35.1813370903416</v>
      </c>
      <c r="P87">
        <v>24.816938160806494</v>
      </c>
      <c r="Q87">
        <v>8.5214634146341481</v>
      </c>
      <c r="R87">
        <v>9.3106280816326521</v>
      </c>
      <c r="S87">
        <v>11.58941209048362</v>
      </c>
      <c r="T87">
        <v>0</v>
      </c>
      <c r="U87">
        <v>62.109384033035099</v>
      </c>
      <c r="V87">
        <v>6.2601156069364166</v>
      </c>
      <c r="W87">
        <v>20.379365217391307</v>
      </c>
      <c r="X87">
        <v>64.795048513132187</v>
      </c>
      <c r="Y87">
        <v>0</v>
      </c>
      <c r="Z87">
        <v>5.7568579200000007</v>
      </c>
      <c r="AA87">
        <v>18.511436736</v>
      </c>
      <c r="AB87">
        <v>17.352844704000002</v>
      </c>
      <c r="AC87">
        <v>12.7643852736</v>
      </c>
      <c r="AD87">
        <v>12.037641033599998</v>
      </c>
      <c r="AE87">
        <v>14.42543616</v>
      </c>
      <c r="AF87">
        <v>12.986500000000003</v>
      </c>
      <c r="AG87">
        <v>27.910727519999995</v>
      </c>
      <c r="AH87">
        <v>51.366416399999999</v>
      </c>
      <c r="AI87">
        <v>0</v>
      </c>
      <c r="AJ87">
        <v>0</v>
      </c>
      <c r="AK87">
        <v>22.686180000000007</v>
      </c>
      <c r="AL87">
        <v>26.006999999999998</v>
      </c>
      <c r="AM87">
        <v>6.9552893142857144</v>
      </c>
      <c r="AN87">
        <v>0</v>
      </c>
      <c r="AO87">
        <v>3.0702003695999998</v>
      </c>
      <c r="AP87">
        <v>1.6315840799999999</v>
      </c>
      <c r="AQ87">
        <v>23.188769999999998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33.190190882323655</v>
      </c>
      <c r="BB87">
        <f t="shared" si="1"/>
        <v>1131.3779042200183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512.33922797158311</v>
      </c>
      <c r="L88">
        <v>7.3596677540599948</v>
      </c>
      <c r="M88">
        <v>57.54309810244326</v>
      </c>
      <c r="N88">
        <v>51.882352941176471</v>
      </c>
      <c r="O88">
        <v>35.1813370903416</v>
      </c>
      <c r="P88">
        <v>24.816938160806494</v>
      </c>
      <c r="Q88">
        <v>8.5214634146341481</v>
      </c>
      <c r="R88">
        <v>9.3106280816326521</v>
      </c>
      <c r="S88">
        <v>11.58941209048362</v>
      </c>
      <c r="T88">
        <v>0</v>
      </c>
      <c r="U88">
        <v>62.109384033035099</v>
      </c>
      <c r="V88">
        <v>6.2601156069364166</v>
      </c>
      <c r="W88">
        <v>20.379365217391307</v>
      </c>
      <c r="X88">
        <v>64.795048513132187</v>
      </c>
      <c r="Y88">
        <v>0</v>
      </c>
      <c r="Z88">
        <v>5.7568579200000007</v>
      </c>
      <c r="AA88">
        <v>18.511436736</v>
      </c>
      <c r="AB88">
        <v>17.352844704000002</v>
      </c>
      <c r="AC88">
        <v>12.7643852736</v>
      </c>
      <c r="AD88">
        <v>12.037641033599998</v>
      </c>
      <c r="AE88">
        <v>14.42543616</v>
      </c>
      <c r="AF88">
        <v>12.986500000000003</v>
      </c>
      <c r="AG88">
        <v>27.910727519999995</v>
      </c>
      <c r="AH88">
        <v>51.366416399999999</v>
      </c>
      <c r="AI88">
        <v>0</v>
      </c>
      <c r="AJ88">
        <v>0</v>
      </c>
      <c r="AK88">
        <v>22.686180000000007</v>
      </c>
      <c r="AL88">
        <v>26.006999999999998</v>
      </c>
      <c r="AM88">
        <v>6.9552893142857144</v>
      </c>
      <c r="AN88">
        <v>0</v>
      </c>
      <c r="AO88">
        <v>3.1015776960000006</v>
      </c>
      <c r="AP88">
        <v>1.6315840799999999</v>
      </c>
      <c r="AQ88">
        <v>23.188769999999998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33.191085532723655</v>
      </c>
      <c r="BB88">
        <f t="shared" si="1"/>
        <v>1131.4083868960183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512.33922797158311</v>
      </c>
      <c r="L89">
        <v>7.3596677540599948</v>
      </c>
      <c r="M89">
        <v>57.54309810244326</v>
      </c>
      <c r="N89">
        <v>51.882352941176471</v>
      </c>
      <c r="O89">
        <v>35.1813370903416</v>
      </c>
      <c r="P89">
        <v>24.816938160806494</v>
      </c>
      <c r="Q89">
        <v>8.5214634146341481</v>
      </c>
      <c r="R89">
        <v>9.3106280816326521</v>
      </c>
      <c r="S89">
        <v>11.58941209048362</v>
      </c>
      <c r="T89">
        <v>0</v>
      </c>
      <c r="U89">
        <v>62.109384033035099</v>
      </c>
      <c r="V89">
        <v>6.2601156069364166</v>
      </c>
      <c r="W89">
        <v>20.379365217391307</v>
      </c>
      <c r="X89">
        <v>64.795048513132187</v>
      </c>
      <c r="Y89">
        <v>0</v>
      </c>
      <c r="Z89">
        <v>5.7568579200000007</v>
      </c>
      <c r="AA89">
        <v>18.511436736</v>
      </c>
      <c r="AB89">
        <v>17.352844704000002</v>
      </c>
      <c r="AC89">
        <v>12.7643852736</v>
      </c>
      <c r="AD89">
        <v>12.037641033599998</v>
      </c>
      <c r="AE89">
        <v>14.42543616</v>
      </c>
      <c r="AF89">
        <v>12.986500000000003</v>
      </c>
      <c r="AG89">
        <v>27.910727519999995</v>
      </c>
      <c r="AH89">
        <v>51.366416399999999</v>
      </c>
      <c r="AI89">
        <v>0</v>
      </c>
      <c r="AJ89">
        <v>0</v>
      </c>
      <c r="AK89">
        <v>22.686180000000007</v>
      </c>
      <c r="AL89">
        <v>26.006999999999998</v>
      </c>
      <c r="AM89">
        <v>6.9552893142857144</v>
      </c>
      <c r="AN89">
        <v>0</v>
      </c>
      <c r="AO89">
        <v>3.1359248927999994</v>
      </c>
      <c r="AP89">
        <v>0.78766128000000013</v>
      </c>
      <c r="AQ89">
        <v>23.188769999999998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33.168012160723656</v>
      </c>
      <c r="BB89">
        <f t="shared" si="1"/>
        <v>1130.6218846648183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512.33922797158311</v>
      </c>
      <c r="L90">
        <v>7.3596677540599948</v>
      </c>
      <c r="M90">
        <v>57.54309810244326</v>
      </c>
      <c r="N90">
        <v>51.882352941176471</v>
      </c>
      <c r="O90">
        <v>35.1813370903416</v>
      </c>
      <c r="P90">
        <v>24.816938160806494</v>
      </c>
      <c r="Q90">
        <v>8.5214634146341481</v>
      </c>
      <c r="R90">
        <v>9.3106280816326521</v>
      </c>
      <c r="S90">
        <v>11.58941209048362</v>
      </c>
      <c r="T90">
        <v>0</v>
      </c>
      <c r="U90">
        <v>62.109384033035099</v>
      </c>
      <c r="V90">
        <v>6.2601156069364166</v>
      </c>
      <c r="W90">
        <v>20.379365217391307</v>
      </c>
      <c r="X90">
        <v>64.795048513132187</v>
      </c>
      <c r="Y90">
        <v>0</v>
      </c>
      <c r="Z90">
        <v>5.7568579200000007</v>
      </c>
      <c r="AA90">
        <v>18.511436736</v>
      </c>
      <c r="AB90">
        <v>17.352844704000002</v>
      </c>
      <c r="AC90">
        <v>12.7643852736</v>
      </c>
      <c r="AD90">
        <v>12.037641033599998</v>
      </c>
      <c r="AE90">
        <v>14.42543616</v>
      </c>
      <c r="AF90">
        <v>12.986500000000003</v>
      </c>
      <c r="AG90">
        <v>27.910727519999995</v>
      </c>
      <c r="AH90">
        <v>51.366416399999999</v>
      </c>
      <c r="AI90">
        <v>0</v>
      </c>
      <c r="AJ90">
        <v>0</v>
      </c>
      <c r="AK90">
        <v>22.686180000000007</v>
      </c>
      <c r="AL90">
        <v>26.006999999999998</v>
      </c>
      <c r="AM90">
        <v>6.9552893142857144</v>
      </c>
      <c r="AN90">
        <v>0</v>
      </c>
      <c r="AO90">
        <v>3.2402577312000003</v>
      </c>
      <c r="AP90">
        <v>0.78766128000000013</v>
      </c>
      <c r="AQ90">
        <v>23.188769999999998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33.17098598392365</v>
      </c>
      <c r="BB90">
        <f t="shared" si="1"/>
        <v>1130.7232436800184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512.33922797158311</v>
      </c>
      <c r="L91">
        <v>7.3596677540599948</v>
      </c>
      <c r="M91">
        <v>59.61843207660084</v>
      </c>
      <c r="N91">
        <v>51.882352941176471</v>
      </c>
      <c r="O91">
        <v>35.1813370903416</v>
      </c>
      <c r="P91">
        <v>24.816938160806494</v>
      </c>
      <c r="Q91">
        <v>8.5214634146341481</v>
      </c>
      <c r="R91">
        <v>9.3106280816326521</v>
      </c>
      <c r="S91">
        <v>11.58941209048362</v>
      </c>
      <c r="T91">
        <v>0</v>
      </c>
      <c r="U91">
        <v>62.109384033035099</v>
      </c>
      <c r="V91">
        <v>6.2601156069364166</v>
      </c>
      <c r="W91">
        <v>20.379365217391307</v>
      </c>
      <c r="X91">
        <v>64.795048513132187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27.910727519999995</v>
      </c>
      <c r="AH91">
        <v>61.639699680000007</v>
      </c>
      <c r="AI91">
        <v>0</v>
      </c>
      <c r="AJ91">
        <v>0</v>
      </c>
      <c r="AK91">
        <v>22.686180000000007</v>
      </c>
      <c r="AL91">
        <v>26.006999999999998</v>
      </c>
      <c r="AM91">
        <v>6.9552893142857144</v>
      </c>
      <c r="AN91">
        <v>0</v>
      </c>
      <c r="AO91">
        <v>3.237158736</v>
      </c>
      <c r="AP91">
        <v>0.78766128000000013</v>
      </c>
      <c r="AQ91">
        <v>23.188769999999998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34.026828101787153</v>
      </c>
      <c r="BB91">
        <f t="shared" si="1"/>
        <v>1159.8969480163123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512.33922797158311</v>
      </c>
      <c r="L92">
        <v>7.3596677540599948</v>
      </c>
      <c r="M92">
        <v>59.61843207660084</v>
      </c>
      <c r="N92">
        <v>51.882352941176471</v>
      </c>
      <c r="O92">
        <v>35.1813370903416</v>
      </c>
      <c r="P92">
        <v>24.816938160806494</v>
      </c>
      <c r="Q92">
        <v>8.5214634146341481</v>
      </c>
      <c r="R92">
        <v>9.3106280816326521</v>
      </c>
      <c r="S92">
        <v>11.58941209048362</v>
      </c>
      <c r="T92">
        <v>0</v>
      </c>
      <c r="U92">
        <v>62.109384033035099</v>
      </c>
      <c r="V92">
        <v>6.2601156069364166</v>
      </c>
      <c r="W92">
        <v>20.379365217391307</v>
      </c>
      <c r="X92">
        <v>64.795048513132187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27.910727519999995</v>
      </c>
      <c r="AH92">
        <v>61.639699680000007</v>
      </c>
      <c r="AI92">
        <v>0</v>
      </c>
      <c r="AJ92">
        <v>0</v>
      </c>
      <c r="AK92">
        <v>22.686180000000007</v>
      </c>
      <c r="AL92">
        <v>26.006999999999998</v>
      </c>
      <c r="AM92">
        <v>6.9552893142857144</v>
      </c>
      <c r="AN92">
        <v>0</v>
      </c>
      <c r="AO92">
        <v>3.2926823999999999</v>
      </c>
      <c r="AP92">
        <v>0.78766128000000013</v>
      </c>
      <c r="AQ92">
        <v>23.188769999999998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34.028410100187152</v>
      </c>
      <c r="BB92">
        <f t="shared" si="1"/>
        <v>1159.9508896819125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0.45781163149768395</v>
      </c>
      <c r="K93">
        <v>512.33922797158311</v>
      </c>
      <c r="L93">
        <v>7.3596677540599948</v>
      </c>
      <c r="M93">
        <v>59.61843207660084</v>
      </c>
      <c r="N93">
        <v>51.882352941176471</v>
      </c>
      <c r="O93">
        <v>35.1813370903416</v>
      </c>
      <c r="P93">
        <v>24.816938160806494</v>
      </c>
      <c r="Q93">
        <v>8.5214634146341481</v>
      </c>
      <c r="R93">
        <v>9.3106280816326521</v>
      </c>
      <c r="S93">
        <v>11.58941209048362</v>
      </c>
      <c r="T93">
        <v>0</v>
      </c>
      <c r="U93">
        <v>62.109384033035099</v>
      </c>
      <c r="V93">
        <v>6.2601156069364166</v>
      </c>
      <c r="W93">
        <v>20.379365217391307</v>
      </c>
      <c r="X93">
        <v>64.795048513132187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27.910727519999995</v>
      </c>
      <c r="AH93">
        <v>61.639699680000007</v>
      </c>
      <c r="AI93">
        <v>0</v>
      </c>
      <c r="AJ93">
        <v>0</v>
      </c>
      <c r="AK93">
        <v>22.686180000000007</v>
      </c>
      <c r="AL93">
        <v>26.006999999999998</v>
      </c>
      <c r="AM93">
        <v>6.9552893142857144</v>
      </c>
      <c r="AN93">
        <v>0</v>
      </c>
      <c r="AO93">
        <v>3.3318072144000004</v>
      </c>
      <c r="AP93">
        <v>0.78766128000000013</v>
      </c>
      <c r="AQ93">
        <v>23.188769999999998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34.042572860484832</v>
      </c>
      <c r="BB93">
        <f t="shared" si="1"/>
        <v>1160.4336633675123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0.45781163149768395</v>
      </c>
      <c r="K94">
        <v>512.33922797158311</v>
      </c>
      <c r="L94">
        <v>7.3596677540599948</v>
      </c>
      <c r="M94">
        <v>59.61843207660084</v>
      </c>
      <c r="N94">
        <v>51.882352941176471</v>
      </c>
      <c r="O94">
        <v>35.1813370903416</v>
      </c>
      <c r="P94">
        <v>24.816938160806494</v>
      </c>
      <c r="Q94">
        <v>8.5214634146341481</v>
      </c>
      <c r="R94">
        <v>9.3106280816326521</v>
      </c>
      <c r="S94">
        <v>11.58941209048362</v>
      </c>
      <c r="T94">
        <v>0</v>
      </c>
      <c r="U94">
        <v>62.109384033035099</v>
      </c>
      <c r="V94">
        <v>6.2601156069364166</v>
      </c>
      <c r="W94">
        <v>20.379365217391307</v>
      </c>
      <c r="X94">
        <v>64.795048513132187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21.712535395200003</v>
      </c>
      <c r="AF94">
        <v>20.504999999999999</v>
      </c>
      <c r="AG94">
        <v>27.910727519999995</v>
      </c>
      <c r="AH94">
        <v>61.639699680000007</v>
      </c>
      <c r="AI94">
        <v>0</v>
      </c>
      <c r="AJ94">
        <v>0</v>
      </c>
      <c r="AK94">
        <v>22.686180000000007</v>
      </c>
      <c r="AL94">
        <v>26.006999999999998</v>
      </c>
      <c r="AM94">
        <v>6.9552893142857144</v>
      </c>
      <c r="AN94">
        <v>0</v>
      </c>
      <c r="AO94">
        <v>3.3766135200000007</v>
      </c>
      <c r="AP94">
        <v>0.78766128000000013</v>
      </c>
      <c r="AQ94">
        <v>23.188769999999998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34.043850054084835</v>
      </c>
      <c r="BB94">
        <f t="shared" si="1"/>
        <v>1160.4771924795123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4.9037570766855276E-3</v>
      </c>
      <c r="K95">
        <v>512.33922797158311</v>
      </c>
      <c r="L95">
        <v>7.3596677540599948</v>
      </c>
      <c r="M95">
        <v>59.61843207660084</v>
      </c>
      <c r="N95">
        <v>51.882352941176471</v>
      </c>
      <c r="O95">
        <v>35.1813370903416</v>
      </c>
      <c r="P95">
        <v>24.816938160806494</v>
      </c>
      <c r="Q95">
        <v>8.5214634146341481</v>
      </c>
      <c r="R95">
        <v>9.3106280816326521</v>
      </c>
      <c r="S95">
        <v>11.58941209048362</v>
      </c>
      <c r="T95">
        <v>0</v>
      </c>
      <c r="U95">
        <v>62.109384033035099</v>
      </c>
      <c r="V95">
        <v>6.2601156069364166</v>
      </c>
      <c r="W95">
        <v>20.379365217391307</v>
      </c>
      <c r="X95">
        <v>64.795048513132187</v>
      </c>
      <c r="Y95">
        <v>0</v>
      </c>
      <c r="Z95">
        <v>5.7568579200000007</v>
      </c>
      <c r="AA95">
        <v>18.511436736</v>
      </c>
      <c r="AB95">
        <v>17.352844704000002</v>
      </c>
      <c r="AC95">
        <v>12.7643852736</v>
      </c>
      <c r="AD95">
        <v>12.037641033599998</v>
      </c>
      <c r="AE95">
        <v>18.031795200000001</v>
      </c>
      <c r="AF95">
        <v>6.1515000000000013</v>
      </c>
      <c r="AG95">
        <v>27.910727519999995</v>
      </c>
      <c r="AH95">
        <v>51.366416399999999</v>
      </c>
      <c r="AI95">
        <v>0</v>
      </c>
      <c r="AJ95">
        <v>0</v>
      </c>
      <c r="AK95">
        <v>22.686180000000007</v>
      </c>
      <c r="AL95">
        <v>26.006999999999998</v>
      </c>
      <c r="AM95">
        <v>6.9552893142857144</v>
      </c>
      <c r="AN95">
        <v>0</v>
      </c>
      <c r="AO95">
        <v>3.3791960159999999</v>
      </c>
      <c r="AP95">
        <v>0.78766128000000013</v>
      </c>
      <c r="AQ95">
        <v>23.188769999999998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8.8477645055655885E-4</v>
      </c>
      <c r="AY95">
        <v>0</v>
      </c>
      <c r="AZ95">
        <v>0</v>
      </c>
      <c r="BA95">
        <v>33.14224100819267</v>
      </c>
      <c r="BB95">
        <f t="shared" si="1"/>
        <v>1129.7434084882339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4.9037570766855276E-3</v>
      </c>
      <c r="K96">
        <v>512.33922797158311</v>
      </c>
      <c r="L96">
        <v>7.3596677540599948</v>
      </c>
      <c r="M96">
        <v>59.61843207660084</v>
      </c>
      <c r="N96">
        <v>51.882352941176471</v>
      </c>
      <c r="O96">
        <v>35.1813370903416</v>
      </c>
      <c r="P96">
        <v>24.816938160806494</v>
      </c>
      <c r="Q96">
        <v>8.5214634146341481</v>
      </c>
      <c r="R96">
        <v>9.3106280816326521</v>
      </c>
      <c r="S96">
        <v>11.58941209048362</v>
      </c>
      <c r="T96">
        <v>0</v>
      </c>
      <c r="U96">
        <v>62.109384033035099</v>
      </c>
      <c r="V96">
        <v>6.2601156069364166</v>
      </c>
      <c r="W96">
        <v>20.379365217391307</v>
      </c>
      <c r="X96">
        <v>64.795048513132187</v>
      </c>
      <c r="Y96">
        <v>0</v>
      </c>
      <c r="Z96">
        <v>5.7568579200000007</v>
      </c>
      <c r="AA96">
        <v>18.511436736</v>
      </c>
      <c r="AB96">
        <v>17.352844704000002</v>
      </c>
      <c r="AC96">
        <v>12.7643852736</v>
      </c>
      <c r="AD96">
        <v>12.037641033599998</v>
      </c>
      <c r="AE96">
        <v>18.031795200000001</v>
      </c>
      <c r="AF96">
        <v>6.1515000000000013</v>
      </c>
      <c r="AG96">
        <v>27.910727519999995</v>
      </c>
      <c r="AH96">
        <v>45.668279519999992</v>
      </c>
      <c r="AI96">
        <v>0</v>
      </c>
      <c r="AJ96">
        <v>0</v>
      </c>
      <c r="AK96">
        <v>22.686180000000007</v>
      </c>
      <c r="AL96">
        <v>26.006999999999998</v>
      </c>
      <c r="AM96">
        <v>6.9552893142857144</v>
      </c>
      <c r="AN96">
        <v>0</v>
      </c>
      <c r="AO96">
        <v>3.3754513968000004</v>
      </c>
      <c r="AP96">
        <v>0.78766128000000013</v>
      </c>
      <c r="AQ96">
        <v>23.188769999999998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8.8477645055655885E-4</v>
      </c>
      <c r="AY96">
        <v>0</v>
      </c>
      <c r="AZ96">
        <v>0</v>
      </c>
      <c r="BA96">
        <v>32.979737447392665</v>
      </c>
      <c r="BB96">
        <f t="shared" si="1"/>
        <v>1124.204030549834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4.9037570766855276E-3</v>
      </c>
      <c r="K97">
        <v>512.33922797158311</v>
      </c>
      <c r="L97">
        <v>7.3596677540599948</v>
      </c>
      <c r="M97">
        <v>59.61843207660084</v>
      </c>
      <c r="N97">
        <v>51.882352941176471</v>
      </c>
      <c r="O97">
        <v>35.1813370903416</v>
      </c>
      <c r="P97">
        <v>24.816938160806494</v>
      </c>
      <c r="Q97">
        <v>8.5214634146341481</v>
      </c>
      <c r="R97">
        <v>9.3106280816326521</v>
      </c>
      <c r="S97">
        <v>11.58941209048362</v>
      </c>
      <c r="T97">
        <v>0</v>
      </c>
      <c r="U97">
        <v>62.109384033035099</v>
      </c>
      <c r="V97">
        <v>6.2601156069364166</v>
      </c>
      <c r="W97">
        <v>20.379365217391307</v>
      </c>
      <c r="X97">
        <v>64.795048513132187</v>
      </c>
      <c r="Y97">
        <v>0</v>
      </c>
      <c r="Z97">
        <v>5.7568579200000007</v>
      </c>
      <c r="AA97">
        <v>18.511436736</v>
      </c>
      <c r="AB97">
        <v>17.352844704000002</v>
      </c>
      <c r="AC97">
        <v>12.7643852736</v>
      </c>
      <c r="AD97">
        <v>12.037641033599998</v>
      </c>
      <c r="AE97">
        <v>18.031795200000001</v>
      </c>
      <c r="AF97">
        <v>6.1515000000000013</v>
      </c>
      <c r="AG97">
        <v>27.910727519999995</v>
      </c>
      <c r="AH97">
        <v>41.093133119999997</v>
      </c>
      <c r="AI97">
        <v>0</v>
      </c>
      <c r="AJ97">
        <v>0</v>
      </c>
      <c r="AK97">
        <v>22.686180000000007</v>
      </c>
      <c r="AL97">
        <v>26.006999999999998</v>
      </c>
      <c r="AM97">
        <v>6.9552893142857144</v>
      </c>
      <c r="AN97">
        <v>0</v>
      </c>
      <c r="AO97">
        <v>3.3944327423999998</v>
      </c>
      <c r="AP97">
        <v>0.78766128000000013</v>
      </c>
      <c r="AQ97">
        <v>23.188769999999998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8.8477645055655885E-4</v>
      </c>
      <c r="AY97">
        <v>0</v>
      </c>
      <c r="AZ97">
        <v>0</v>
      </c>
      <c r="BA97">
        <v>32.849887088992659</v>
      </c>
      <c r="BB97">
        <f t="shared" si="1"/>
        <v>1119.7777158538343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4.9037570766855276E-3</v>
      </c>
      <c r="K98">
        <v>512.33922797158311</v>
      </c>
      <c r="L98">
        <v>7.3596677540599948</v>
      </c>
      <c r="M98">
        <v>59.61843207660084</v>
      </c>
      <c r="N98">
        <v>51.882352941176471</v>
      </c>
      <c r="O98">
        <v>35.1813370903416</v>
      </c>
      <c r="P98">
        <v>24.816938160806494</v>
      </c>
      <c r="Q98">
        <v>8.5214634146341481</v>
      </c>
      <c r="R98">
        <v>9.3106280816326521</v>
      </c>
      <c r="S98">
        <v>11.58941209048362</v>
      </c>
      <c r="T98">
        <v>0</v>
      </c>
      <c r="U98">
        <v>62.109384033035099</v>
      </c>
      <c r="V98">
        <v>6.2601156069364166</v>
      </c>
      <c r="W98">
        <v>20.379365217391307</v>
      </c>
      <c r="X98">
        <v>64.795048513132187</v>
      </c>
      <c r="Y98">
        <v>0</v>
      </c>
      <c r="Z98">
        <v>5.7568579200000007</v>
      </c>
      <c r="AA98">
        <v>18.511436736</v>
      </c>
      <c r="AB98">
        <v>17.352844704000002</v>
      </c>
      <c r="AC98">
        <v>12.7643852736</v>
      </c>
      <c r="AD98">
        <v>12.037641033599998</v>
      </c>
      <c r="AE98">
        <v>18.031795200000001</v>
      </c>
      <c r="AF98">
        <v>6.1515000000000013</v>
      </c>
      <c r="AG98">
        <v>27.910727519999995</v>
      </c>
      <c r="AH98">
        <v>30.819849840000003</v>
      </c>
      <c r="AI98">
        <v>0</v>
      </c>
      <c r="AJ98">
        <v>0</v>
      </c>
      <c r="AK98">
        <v>22.686180000000007</v>
      </c>
      <c r="AL98">
        <v>26.006999999999998</v>
      </c>
      <c r="AM98">
        <v>6.9552893142857144</v>
      </c>
      <c r="AN98">
        <v>0</v>
      </c>
      <c r="AO98">
        <v>3.3955948656000001</v>
      </c>
      <c r="AP98">
        <v>0.78766128000000013</v>
      </c>
      <c r="AQ98">
        <v>23.188769999999998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8.8477645055655885E-4</v>
      </c>
      <c r="AY98">
        <v>0</v>
      </c>
      <c r="AZ98">
        <v>0</v>
      </c>
      <c r="BA98">
        <v>32.557131740992673</v>
      </c>
      <c r="BB98">
        <f t="shared" si="1"/>
        <v>1109.7983500450341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1.4292169811320758E-3</v>
      </c>
      <c r="G99">
        <f t="shared" si="2"/>
        <v>7.1490710900473931E-3</v>
      </c>
      <c r="H99">
        <f t="shared" si="2"/>
        <v>0</v>
      </c>
      <c r="I99">
        <f t="shared" si="2"/>
        <v>0</v>
      </c>
      <c r="J99">
        <f t="shared" si="2"/>
        <v>2.3380957282552754E-4</v>
      </c>
      <c r="K99">
        <f t="shared" si="2"/>
        <v>10.824611651422098</v>
      </c>
      <c r="L99">
        <f t="shared" si="2"/>
        <v>0.10487528706345617</v>
      </c>
      <c r="M99">
        <f t="shared" si="2"/>
        <v>1.3580753051687908</v>
      </c>
      <c r="N99">
        <f t="shared" si="2"/>
        <v>1.2451764705882371</v>
      </c>
      <c r="O99">
        <f t="shared" si="2"/>
        <v>0.84435209016819746</v>
      </c>
      <c r="P99">
        <f t="shared" si="2"/>
        <v>0.56850946499703925</v>
      </c>
      <c r="Q99">
        <f t="shared" si="2"/>
        <v>0.209597830088391</v>
      </c>
      <c r="R99">
        <f t="shared" si="2"/>
        <v>0.22345507395918396</v>
      </c>
      <c r="S99">
        <f t="shared" si="2"/>
        <v>0.2781458901716069</v>
      </c>
      <c r="T99">
        <f t="shared" si="2"/>
        <v>0</v>
      </c>
      <c r="U99">
        <f t="shared" si="2"/>
        <v>1.49062521679284</v>
      </c>
      <c r="V99">
        <f t="shared" si="2"/>
        <v>0.15024277456647422</v>
      </c>
      <c r="W99">
        <f t="shared" si="2"/>
        <v>0.48910476521739116</v>
      </c>
      <c r="X99">
        <f t="shared" si="2"/>
        <v>1.1250306944751733</v>
      </c>
      <c r="Y99">
        <f t="shared" si="2"/>
        <v>0</v>
      </c>
      <c r="Z99">
        <f t="shared" si="2"/>
        <v>0.13889712078000011</v>
      </c>
      <c r="AA99">
        <f t="shared" si="2"/>
        <v>0.23246821303199972</v>
      </c>
      <c r="AB99">
        <f t="shared" si="2"/>
        <v>0.26660093309999966</v>
      </c>
      <c r="AC99">
        <f t="shared" si="2"/>
        <v>0.19450349448480034</v>
      </c>
      <c r="AD99">
        <f t="shared" si="2"/>
        <v>0.1844286356160002</v>
      </c>
      <c r="AE99">
        <f t="shared" si="2"/>
        <v>0.3984660468359999</v>
      </c>
      <c r="AF99">
        <f t="shared" si="2"/>
        <v>0.19753150000000003</v>
      </c>
      <c r="AG99">
        <f t="shared" si="2"/>
        <v>0.66985746047999883</v>
      </c>
      <c r="AH99">
        <f t="shared" si="2"/>
        <v>0.70893973079999961</v>
      </c>
      <c r="AI99">
        <f t="shared" si="2"/>
        <v>6.4855785600000007E-2</v>
      </c>
      <c r="AJ99">
        <f t="shared" si="2"/>
        <v>0</v>
      </c>
      <c r="AK99">
        <f t="shared" si="2"/>
        <v>0.54446831999999956</v>
      </c>
      <c r="AL99">
        <f t="shared" si="2"/>
        <v>0.82225465000000031</v>
      </c>
      <c r="AM99">
        <f t="shared" si="2"/>
        <v>0.13465627460317467</v>
      </c>
      <c r="AN99">
        <f t="shared" si="2"/>
        <v>0</v>
      </c>
      <c r="AO99">
        <f t="shared" si="2"/>
        <v>6.8770770919199947E-2</v>
      </c>
      <c r="AP99">
        <f t="shared" si="2"/>
        <v>3.2406635520000018E-2</v>
      </c>
      <c r="AQ99">
        <f t="shared" si="2"/>
        <v>0.28385499999999975</v>
      </c>
      <c r="AR99">
        <f t="shared" si="2"/>
        <v>0.52803083519999916</v>
      </c>
      <c r="AS99">
        <f t="shared" si="2"/>
        <v>0.33594979717620016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6.4999999999999988E-3</v>
      </c>
      <c r="AX99">
        <f t="shared" si="2"/>
        <v>2.2187871812518526E-2</v>
      </c>
      <c r="AY99">
        <f t="shared" si="2"/>
        <v>0</v>
      </c>
      <c r="AZ99">
        <f t="shared" si="2"/>
        <v>0</v>
      </c>
      <c r="BA99">
        <f t="shared" si="2"/>
        <v>0.70555297280695506</v>
      </c>
      <c r="BB99">
        <f t="shared" si="1"/>
        <v>24.050690715475827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0.41339325842696628</v>
      </c>
      <c r="K3">
        <v>165.03264439402884</v>
      </c>
      <c r="L3">
        <v>42.408155449968085</v>
      </c>
      <c r="M3">
        <v>0</v>
      </c>
      <c r="N3">
        <v>29.997058823529411</v>
      </c>
      <c r="O3">
        <v>24.178162909658401</v>
      </c>
      <c r="P3">
        <v>58.725026059763721</v>
      </c>
      <c r="Q3">
        <v>4.930703075291623</v>
      </c>
      <c r="R3">
        <v>5.3865691224489796</v>
      </c>
      <c r="S3">
        <v>6.7004505070202809</v>
      </c>
      <c r="T3">
        <v>0</v>
      </c>
      <c r="U3">
        <v>228.1804483334972</v>
      </c>
      <c r="V3">
        <v>3.6242774566473988</v>
      </c>
      <c r="W3">
        <v>11.785036956521738</v>
      </c>
      <c r="X3">
        <v>12.485520473100271</v>
      </c>
      <c r="Y3">
        <v>0</v>
      </c>
      <c r="Z3">
        <v>3.3293303999999999</v>
      </c>
      <c r="AA3">
        <v>7.1370748800000001</v>
      </c>
      <c r="AB3">
        <v>6.6700653999999995</v>
      </c>
      <c r="AC3">
        <v>4.9163427199999994</v>
      </c>
      <c r="AD3">
        <v>2.3151845999999998</v>
      </c>
      <c r="AE3">
        <v>10.428223999999997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13.117610000000001</v>
      </c>
      <c r="AL3">
        <v>5.3118000000000016</v>
      </c>
      <c r="AM3">
        <v>2.681234285714285</v>
      </c>
      <c r="AN3">
        <v>0</v>
      </c>
      <c r="AO3">
        <v>1.301752032</v>
      </c>
      <c r="AP3">
        <v>0.45552360000000003</v>
      </c>
      <c r="AQ3">
        <v>0</v>
      </c>
      <c r="AR3">
        <v>12.61872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1.3890806451612905</v>
      </c>
      <c r="AY3">
        <v>0</v>
      </c>
      <c r="AZ3">
        <v>0</v>
      </c>
      <c r="BA3">
        <v>19.536861865439604</v>
      </c>
      <c r="BB3">
        <f>SUM(B3:AZ3)-BA3</f>
        <v>665.96703999933857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0.41339325842696628</v>
      </c>
      <c r="K4">
        <v>165.03264439402884</v>
      </c>
      <c r="L4">
        <v>42.408155449968085</v>
      </c>
      <c r="M4">
        <v>0</v>
      </c>
      <c r="N4">
        <v>29.997058823529411</v>
      </c>
      <c r="O4">
        <v>24.178162909658401</v>
      </c>
      <c r="P4">
        <v>58.725026059763721</v>
      </c>
      <c r="Q4">
        <v>4.930703075291623</v>
      </c>
      <c r="R4">
        <v>5.3865691224489796</v>
      </c>
      <c r="S4">
        <v>6.7004505070202809</v>
      </c>
      <c r="T4">
        <v>0</v>
      </c>
      <c r="U4">
        <v>228.1804483334972</v>
      </c>
      <c r="V4">
        <v>3.6242774566473988</v>
      </c>
      <c r="W4">
        <v>11.785036956521738</v>
      </c>
      <c r="X4">
        <v>12.485520473100271</v>
      </c>
      <c r="Y4">
        <v>0</v>
      </c>
      <c r="Z4">
        <v>3.3293303999999999</v>
      </c>
      <c r="AA4">
        <v>7.1370748800000001</v>
      </c>
      <c r="AB4">
        <v>6.6700653999999995</v>
      </c>
      <c r="AC4">
        <v>4.9163427199999994</v>
      </c>
      <c r="AD4">
        <v>2.3151845999999998</v>
      </c>
      <c r="AE4">
        <v>10.428223999999997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13.117610000000001</v>
      </c>
      <c r="AL4">
        <v>5.3118000000000016</v>
      </c>
      <c r="AM4">
        <v>2.681234285714285</v>
      </c>
      <c r="AN4">
        <v>0</v>
      </c>
      <c r="AO4">
        <v>1.2971967959999999</v>
      </c>
      <c r="AP4">
        <v>0.45552360000000003</v>
      </c>
      <c r="AQ4">
        <v>0</v>
      </c>
      <c r="AR4">
        <v>12.61872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1.3890806451612905</v>
      </c>
      <c r="AY4">
        <v>0</v>
      </c>
      <c r="AZ4">
        <v>0</v>
      </c>
      <c r="BA4">
        <v>19.536732071439602</v>
      </c>
      <c r="BB4">
        <f t="shared" ref="BB4:BB67" si="0">SUM(B4:AZ4)-BA4</f>
        <v>665.96261455733861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0.7397999999999999</v>
      </c>
      <c r="K5">
        <v>165.03264439402884</v>
      </c>
      <c r="L5">
        <v>42.408155449968085</v>
      </c>
      <c r="M5">
        <v>0</v>
      </c>
      <c r="N5">
        <v>29.997058823529411</v>
      </c>
      <c r="O5">
        <v>24.178162909658401</v>
      </c>
      <c r="P5">
        <v>58.725026059763721</v>
      </c>
      <c r="Q5">
        <v>4.930703075291623</v>
      </c>
      <c r="R5">
        <v>5.3865691224489796</v>
      </c>
      <c r="S5">
        <v>6.7004505070202809</v>
      </c>
      <c r="T5">
        <v>0</v>
      </c>
      <c r="U5">
        <v>228.1804483334972</v>
      </c>
      <c r="V5">
        <v>3.6242774566473988</v>
      </c>
      <c r="W5">
        <v>11.785036956521738</v>
      </c>
      <c r="X5">
        <v>12.485520473100271</v>
      </c>
      <c r="Y5">
        <v>0</v>
      </c>
      <c r="Z5">
        <v>3.3293303999999999</v>
      </c>
      <c r="AA5">
        <v>7.1370748800000001</v>
      </c>
      <c r="AB5">
        <v>6.6700653999999995</v>
      </c>
      <c r="AC5">
        <v>4.9163427199999994</v>
      </c>
      <c r="AD5">
        <v>2.3151845999999998</v>
      </c>
      <c r="AE5">
        <v>10.428223999999997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13.117610000000001</v>
      </c>
      <c r="AL5">
        <v>11.804000000000002</v>
      </c>
      <c r="AM5">
        <v>2.681234285714285</v>
      </c>
      <c r="AN5">
        <v>0</v>
      </c>
      <c r="AO5">
        <v>1.3108625039999999</v>
      </c>
      <c r="AP5">
        <v>0.45552360000000003</v>
      </c>
      <c r="AQ5">
        <v>0</v>
      </c>
      <c r="AR5">
        <v>12.61872</v>
      </c>
      <c r="AS5">
        <v>8.1019352819999977</v>
      </c>
      <c r="AT5">
        <v>0</v>
      </c>
      <c r="AU5">
        <v>0</v>
      </c>
      <c r="AV5">
        <v>0</v>
      </c>
      <c r="AW5">
        <v>0</v>
      </c>
      <c r="AX5">
        <v>8.3994139382290118</v>
      </c>
      <c r="AY5">
        <v>0</v>
      </c>
      <c r="AZ5">
        <v>0</v>
      </c>
      <c r="BA5">
        <v>19.931276947667165</v>
      </c>
      <c r="BB5">
        <f t="shared" si="0"/>
        <v>679.41067542375208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0.7397999999999999</v>
      </c>
      <c r="K6">
        <v>165.03264439402884</v>
      </c>
      <c r="L6">
        <v>42.408155449968085</v>
      </c>
      <c r="M6">
        <v>0</v>
      </c>
      <c r="N6">
        <v>29.997058823529411</v>
      </c>
      <c r="O6">
        <v>24.178162909658401</v>
      </c>
      <c r="P6">
        <v>58.725026059763721</v>
      </c>
      <c r="Q6">
        <v>4.930703075291623</v>
      </c>
      <c r="R6">
        <v>5.3865691224489796</v>
      </c>
      <c r="S6">
        <v>6.7004505070202809</v>
      </c>
      <c r="T6">
        <v>0</v>
      </c>
      <c r="U6">
        <v>228.1804483334972</v>
      </c>
      <c r="V6">
        <v>3.6242774566473988</v>
      </c>
      <c r="W6">
        <v>11.785036956521738</v>
      </c>
      <c r="X6">
        <v>12.485520473100271</v>
      </c>
      <c r="Y6">
        <v>0</v>
      </c>
      <c r="Z6">
        <v>3.3293303999999999</v>
      </c>
      <c r="AA6">
        <v>7.1234299999999999</v>
      </c>
      <c r="AB6">
        <v>6.6700653999999995</v>
      </c>
      <c r="AC6">
        <v>4.9163427199999994</v>
      </c>
      <c r="AD6">
        <v>2.3151845999999998</v>
      </c>
      <c r="AE6">
        <v>10.428223999999997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13.117610000000001</v>
      </c>
      <c r="AL6">
        <v>20.361900000000006</v>
      </c>
      <c r="AM6">
        <v>2.681234285714285</v>
      </c>
      <c r="AN6">
        <v>0</v>
      </c>
      <c r="AO6">
        <v>1.2974954999999999</v>
      </c>
      <c r="AP6">
        <v>0.45552360000000003</v>
      </c>
      <c r="AQ6">
        <v>0</v>
      </c>
      <c r="AR6">
        <v>12.61872</v>
      </c>
      <c r="AS6">
        <v>8.1019352819999977</v>
      </c>
      <c r="AT6">
        <v>0</v>
      </c>
      <c r="AU6">
        <v>0</v>
      </c>
      <c r="AV6">
        <v>0</v>
      </c>
      <c r="AW6">
        <v>0</v>
      </c>
      <c r="AX6">
        <v>10.105840375586855</v>
      </c>
      <c r="AY6">
        <v>0</v>
      </c>
      <c r="AZ6">
        <v>0</v>
      </c>
      <c r="BA6">
        <v>20.22300948214238</v>
      </c>
      <c r="BB6">
        <f t="shared" si="0"/>
        <v>689.3562574426345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165.03264439402884</v>
      </c>
      <c r="L7">
        <v>42.408155449968085</v>
      </c>
      <c r="M7">
        <v>0</v>
      </c>
      <c r="N7">
        <v>29.997058823529411</v>
      </c>
      <c r="O7">
        <v>24.178162909658401</v>
      </c>
      <c r="P7">
        <v>58.725026059763721</v>
      </c>
      <c r="Q7">
        <v>4.930703075291623</v>
      </c>
      <c r="R7">
        <v>5.3865691224489796</v>
      </c>
      <c r="S7">
        <v>6.7004505070202809</v>
      </c>
      <c r="T7">
        <v>0</v>
      </c>
      <c r="U7">
        <v>228.1804483334972</v>
      </c>
      <c r="V7">
        <v>3.6242774566473988</v>
      </c>
      <c r="W7">
        <v>11.785036956521738</v>
      </c>
      <c r="X7">
        <v>12.485520473100271</v>
      </c>
      <c r="Y7">
        <v>0</v>
      </c>
      <c r="Z7">
        <v>3.3293303999999999</v>
      </c>
      <c r="AA7">
        <v>7.1234299999999999</v>
      </c>
      <c r="AB7">
        <v>6.6700653999999995</v>
      </c>
      <c r="AC7">
        <v>2.4581713599999997</v>
      </c>
      <c r="AD7">
        <v>2.3151845999999998</v>
      </c>
      <c r="AE7">
        <v>10.428223999999997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13.117610000000001</v>
      </c>
      <c r="AL7">
        <v>20.361900000000006</v>
      </c>
      <c r="AM7">
        <v>2.681234285714285</v>
      </c>
      <c r="AN7">
        <v>0</v>
      </c>
      <c r="AO7">
        <v>1.3157911199999999</v>
      </c>
      <c r="AP7">
        <v>0.45552360000000003</v>
      </c>
      <c r="AQ7">
        <v>0</v>
      </c>
      <c r="AR7">
        <v>12.61872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1.584354109589041</v>
      </c>
      <c r="AY7">
        <v>0</v>
      </c>
      <c r="AZ7">
        <v>0</v>
      </c>
      <c r="BA7">
        <v>19.889526338671036</v>
      </c>
      <c r="BB7">
        <f t="shared" si="0"/>
        <v>677.98857858010808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165.03264439402884</v>
      </c>
      <c r="L8">
        <v>42.408155449968085</v>
      </c>
      <c r="M8">
        <v>0</v>
      </c>
      <c r="N8">
        <v>29.997058823529411</v>
      </c>
      <c r="O8">
        <v>24.178162909658401</v>
      </c>
      <c r="P8">
        <v>58.725026059763721</v>
      </c>
      <c r="Q8">
        <v>4.930703075291623</v>
      </c>
      <c r="R8">
        <v>5.3865691224489796</v>
      </c>
      <c r="S8">
        <v>6.7004505070202809</v>
      </c>
      <c r="T8">
        <v>0</v>
      </c>
      <c r="U8">
        <v>228.1804483334972</v>
      </c>
      <c r="V8">
        <v>3.6242774566473988</v>
      </c>
      <c r="W8">
        <v>11.785036956521738</v>
      </c>
      <c r="X8">
        <v>12.485520473100271</v>
      </c>
      <c r="Y8">
        <v>0</v>
      </c>
      <c r="Z8">
        <v>3.3293303999999999</v>
      </c>
      <c r="AA8">
        <v>7.1234299999999999</v>
      </c>
      <c r="AB8">
        <v>6.6700653999999995</v>
      </c>
      <c r="AC8">
        <v>2.4581713599999997</v>
      </c>
      <c r="AD8">
        <v>2.3151845999999998</v>
      </c>
      <c r="AE8">
        <v>10.428223999999997</v>
      </c>
      <c r="AF8">
        <v>0</v>
      </c>
      <c r="AG8">
        <v>0</v>
      </c>
      <c r="AH8">
        <v>9.6215200000000021</v>
      </c>
      <c r="AI8">
        <v>0</v>
      </c>
      <c r="AJ8">
        <v>0</v>
      </c>
      <c r="AK8">
        <v>13.117610000000001</v>
      </c>
      <c r="AL8">
        <v>20.361900000000006</v>
      </c>
      <c r="AM8">
        <v>2.681234285714285</v>
      </c>
      <c r="AN8">
        <v>0</v>
      </c>
      <c r="AO8">
        <v>1.3121319959999997</v>
      </c>
      <c r="AP8">
        <v>0.45552360000000003</v>
      </c>
      <c r="AQ8">
        <v>0</v>
      </c>
      <c r="AR8">
        <v>12.61872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1.584354109589041</v>
      </c>
      <c r="AY8">
        <v>0</v>
      </c>
      <c r="AZ8">
        <v>0</v>
      </c>
      <c r="BA8">
        <v>19.824981890671037</v>
      </c>
      <c r="BB8">
        <f t="shared" si="0"/>
        <v>675.78840670410818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165.03264439402884</v>
      </c>
      <c r="L9">
        <v>42.408155449968085</v>
      </c>
      <c r="M9">
        <v>0</v>
      </c>
      <c r="N9">
        <v>29.997058823529411</v>
      </c>
      <c r="O9">
        <v>24.178162909658401</v>
      </c>
      <c r="P9">
        <v>58.725026059763721</v>
      </c>
      <c r="Q9">
        <v>4.930703075291623</v>
      </c>
      <c r="R9">
        <v>5.3865691224489796</v>
      </c>
      <c r="S9">
        <v>6.7004505070202809</v>
      </c>
      <c r="T9">
        <v>0</v>
      </c>
      <c r="U9">
        <v>228.1804483334972</v>
      </c>
      <c r="V9">
        <v>3.6242774566473988</v>
      </c>
      <c r="W9">
        <v>11.785036956521738</v>
      </c>
      <c r="X9">
        <v>12.485520473100271</v>
      </c>
      <c r="Y9">
        <v>0</v>
      </c>
      <c r="Z9">
        <v>3.3293303999999999</v>
      </c>
      <c r="AA9">
        <v>7.1234299999999999</v>
      </c>
      <c r="AB9">
        <v>6.6700653999999995</v>
      </c>
      <c r="AC9">
        <v>2.4581713599999997</v>
      </c>
      <c r="AD9">
        <v>2.3151845999999998</v>
      </c>
      <c r="AE9">
        <v>10.428223999999997</v>
      </c>
      <c r="AF9">
        <v>0</v>
      </c>
      <c r="AG9">
        <v>0</v>
      </c>
      <c r="AH9">
        <v>9.6215200000000021</v>
      </c>
      <c r="AI9">
        <v>0</v>
      </c>
      <c r="AJ9">
        <v>0</v>
      </c>
      <c r="AK9">
        <v>13.117610000000001</v>
      </c>
      <c r="AL9">
        <v>20.361900000000006</v>
      </c>
      <c r="AM9">
        <v>2.681234285714285</v>
      </c>
      <c r="AN9">
        <v>0</v>
      </c>
      <c r="AO9">
        <v>1.3206450599999999</v>
      </c>
      <c r="AP9">
        <v>0.45552360000000003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1.584354109589041</v>
      </c>
      <c r="AY9">
        <v>0</v>
      </c>
      <c r="AZ9">
        <v>0</v>
      </c>
      <c r="BA9">
        <v>19.825224714671034</v>
      </c>
      <c r="BB9">
        <f t="shared" si="0"/>
        <v>675.79667694410819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165.03264439402884</v>
      </c>
      <c r="L10">
        <v>42.408155449968085</v>
      </c>
      <c r="M10">
        <v>0</v>
      </c>
      <c r="N10">
        <v>29.997058823529411</v>
      </c>
      <c r="O10">
        <v>24.178162909658401</v>
      </c>
      <c r="P10">
        <v>58.725026059763721</v>
      </c>
      <c r="Q10">
        <v>4.930703075291623</v>
      </c>
      <c r="R10">
        <v>5.3865691224489796</v>
      </c>
      <c r="S10">
        <v>6.7004505070202809</v>
      </c>
      <c r="T10">
        <v>0</v>
      </c>
      <c r="U10">
        <v>228.1804483334972</v>
      </c>
      <c r="V10">
        <v>3.6242774566473988</v>
      </c>
      <c r="W10">
        <v>11.785036956521738</v>
      </c>
      <c r="X10">
        <v>12.485520473100271</v>
      </c>
      <c r="Y10">
        <v>0</v>
      </c>
      <c r="Z10">
        <v>3.3293303999999999</v>
      </c>
      <c r="AA10">
        <v>5.3776879999999991</v>
      </c>
      <c r="AB10">
        <v>6.6700653999999995</v>
      </c>
      <c r="AC10">
        <v>2.4581713599999997</v>
      </c>
      <c r="AD10">
        <v>2.3151845999999998</v>
      </c>
      <c r="AE10">
        <v>10.428223999999997</v>
      </c>
      <c r="AF10">
        <v>0</v>
      </c>
      <c r="AG10">
        <v>0</v>
      </c>
      <c r="AH10">
        <v>9.6215200000000021</v>
      </c>
      <c r="AI10">
        <v>0</v>
      </c>
      <c r="AJ10">
        <v>0</v>
      </c>
      <c r="AK10">
        <v>13.117610000000001</v>
      </c>
      <c r="AL10">
        <v>20.361900000000006</v>
      </c>
      <c r="AM10">
        <v>2.681234285714285</v>
      </c>
      <c r="AN10">
        <v>0</v>
      </c>
      <c r="AO10">
        <v>1.3393887359999996</v>
      </c>
      <c r="AP10">
        <v>0.45552360000000003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1.584354109589041</v>
      </c>
      <c r="AY10">
        <v>0</v>
      </c>
      <c r="AZ10">
        <v>0</v>
      </c>
      <c r="BA10">
        <v>19.776005356671032</v>
      </c>
      <c r="BB10">
        <f t="shared" si="0"/>
        <v>674.11889797810829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165.03264439402884</v>
      </c>
      <c r="L11">
        <v>42.408155449968085</v>
      </c>
      <c r="M11">
        <v>0</v>
      </c>
      <c r="N11">
        <v>29.997058823529411</v>
      </c>
      <c r="O11">
        <v>24.178162909658401</v>
      </c>
      <c r="P11">
        <v>58.725026059763721</v>
      </c>
      <c r="Q11">
        <v>4.930703075291623</v>
      </c>
      <c r="R11">
        <v>5.3865691224489796</v>
      </c>
      <c r="S11">
        <v>6.7004505070202809</v>
      </c>
      <c r="T11">
        <v>0</v>
      </c>
      <c r="U11">
        <v>228.1804483334972</v>
      </c>
      <c r="V11">
        <v>3.6242774566473988</v>
      </c>
      <c r="W11">
        <v>11.785036956521738</v>
      </c>
      <c r="X11">
        <v>12.485520473100271</v>
      </c>
      <c r="Y11">
        <v>0</v>
      </c>
      <c r="Z11">
        <v>3.3293303999999999</v>
      </c>
      <c r="AA11">
        <v>3.551682</v>
      </c>
      <c r="AB11">
        <v>6.6700653999999995</v>
      </c>
      <c r="AC11">
        <v>2.4581713599999997</v>
      </c>
      <c r="AD11">
        <v>2.3151845999999998</v>
      </c>
      <c r="AE11">
        <v>10.428223999999997</v>
      </c>
      <c r="AF11">
        <v>0</v>
      </c>
      <c r="AG11">
        <v>0</v>
      </c>
      <c r="AH11">
        <v>9.6215200000000021</v>
      </c>
      <c r="AI11">
        <v>0</v>
      </c>
      <c r="AJ11">
        <v>0</v>
      </c>
      <c r="AK11">
        <v>13.117610000000001</v>
      </c>
      <c r="AL11">
        <v>20.361900000000006</v>
      </c>
      <c r="AM11">
        <v>2.681234285714285</v>
      </c>
      <c r="AN11">
        <v>0</v>
      </c>
      <c r="AO11">
        <v>1.3212424679999997</v>
      </c>
      <c r="AP11">
        <v>0.45552360000000003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1.584354109589041</v>
      </c>
      <c r="AY11">
        <v>0</v>
      </c>
      <c r="AZ11">
        <v>0</v>
      </c>
      <c r="BA11">
        <v>19.723447168671033</v>
      </c>
      <c r="BB11">
        <f t="shared" si="0"/>
        <v>672.32730389810831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165.03264439402884</v>
      </c>
      <c r="L12">
        <v>42.408155449968085</v>
      </c>
      <c r="M12">
        <v>0</v>
      </c>
      <c r="N12">
        <v>29.997058823529411</v>
      </c>
      <c r="O12">
        <v>24.178162909658401</v>
      </c>
      <c r="P12">
        <v>58.725026059763721</v>
      </c>
      <c r="Q12">
        <v>4.930703075291623</v>
      </c>
      <c r="R12">
        <v>5.3865691224489796</v>
      </c>
      <c r="S12">
        <v>6.7004505070202809</v>
      </c>
      <c r="T12">
        <v>0</v>
      </c>
      <c r="U12">
        <v>228.1804483334972</v>
      </c>
      <c r="V12">
        <v>3.6242774566473988</v>
      </c>
      <c r="W12">
        <v>11.785036956521738</v>
      </c>
      <c r="X12">
        <v>12.485520473100271</v>
      </c>
      <c r="Y12">
        <v>0</v>
      </c>
      <c r="Z12">
        <v>3.3293303999999999</v>
      </c>
      <c r="AA12">
        <v>0</v>
      </c>
      <c r="AB12">
        <v>6.6700653999999995</v>
      </c>
      <c r="AC12">
        <v>2.4581713599999997</v>
      </c>
      <c r="AD12">
        <v>2.3151845999999998</v>
      </c>
      <c r="AE12">
        <v>10.428223999999997</v>
      </c>
      <c r="AF12">
        <v>0</v>
      </c>
      <c r="AG12">
        <v>0</v>
      </c>
      <c r="AH12">
        <v>9.6215200000000021</v>
      </c>
      <c r="AI12">
        <v>0</v>
      </c>
      <c r="AJ12">
        <v>0</v>
      </c>
      <c r="AK12">
        <v>13.117610000000001</v>
      </c>
      <c r="AL12">
        <v>20.361900000000006</v>
      </c>
      <c r="AM12">
        <v>2.681234285714285</v>
      </c>
      <c r="AN12">
        <v>0</v>
      </c>
      <c r="AO12">
        <v>1.3154924159999997</v>
      </c>
      <c r="AP12">
        <v>0.45552360000000003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1.584354109589041</v>
      </c>
      <c r="AY12">
        <v>0</v>
      </c>
      <c r="AZ12">
        <v>0</v>
      </c>
      <c r="BA12">
        <v>19.622060020671032</v>
      </c>
      <c r="BB12">
        <f t="shared" si="0"/>
        <v>668.87125899410819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165.03264439402884</v>
      </c>
      <c r="L13">
        <v>42.408155449968085</v>
      </c>
      <c r="M13">
        <v>0</v>
      </c>
      <c r="N13">
        <v>29.997058823529411</v>
      </c>
      <c r="O13">
        <v>24.178162909658401</v>
      </c>
      <c r="P13">
        <v>58.725026059763721</v>
      </c>
      <c r="Q13">
        <v>4.9296871686108181</v>
      </c>
      <c r="R13">
        <v>5.3865691224489796</v>
      </c>
      <c r="S13">
        <v>6.7004505070202809</v>
      </c>
      <c r="T13">
        <v>0</v>
      </c>
      <c r="U13">
        <v>228.1804483334972</v>
      </c>
      <c r="V13">
        <v>3.6242774566473988</v>
      </c>
      <c r="W13">
        <v>11.785036956521738</v>
      </c>
      <c r="X13">
        <v>12.485520473100271</v>
      </c>
      <c r="Y13">
        <v>0</v>
      </c>
      <c r="Z13">
        <v>3.3293303999999999</v>
      </c>
      <c r="AA13">
        <v>0</v>
      </c>
      <c r="AB13">
        <v>6.6700653999999995</v>
      </c>
      <c r="AC13">
        <v>2.4581713599999997</v>
      </c>
      <c r="AD13">
        <v>2.3151845999999998</v>
      </c>
      <c r="AE13">
        <v>10.428223999999997</v>
      </c>
      <c r="AF13">
        <v>0</v>
      </c>
      <c r="AG13">
        <v>0</v>
      </c>
      <c r="AH13">
        <v>9.6215200000000021</v>
      </c>
      <c r="AI13">
        <v>0</v>
      </c>
      <c r="AJ13">
        <v>0</v>
      </c>
      <c r="AK13">
        <v>13.117610000000001</v>
      </c>
      <c r="AL13">
        <v>20.361900000000006</v>
      </c>
      <c r="AM13">
        <v>2.681234285714285</v>
      </c>
      <c r="AN13">
        <v>0</v>
      </c>
      <c r="AO13">
        <v>1.3191515399999998</v>
      </c>
      <c r="AP13">
        <v>0.45552360000000003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10.105840375586855</v>
      </c>
      <c r="AY13">
        <v>0</v>
      </c>
      <c r="AZ13">
        <v>0</v>
      </c>
      <c r="BA13">
        <v>19.864997740801975</v>
      </c>
      <c r="BB13">
        <f t="shared" si="0"/>
        <v>677.15245075729422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165.03264439402884</v>
      </c>
      <c r="L14">
        <v>42.408155449968085</v>
      </c>
      <c r="M14">
        <v>0</v>
      </c>
      <c r="N14">
        <v>29.997058823529411</v>
      </c>
      <c r="O14">
        <v>24.178162909658401</v>
      </c>
      <c r="P14">
        <v>58.725026059763721</v>
      </c>
      <c r="Q14">
        <v>4.9296871686108181</v>
      </c>
      <c r="R14">
        <v>5.3865691224489796</v>
      </c>
      <c r="S14">
        <v>6.7004505070202809</v>
      </c>
      <c r="T14">
        <v>0</v>
      </c>
      <c r="U14">
        <v>228.1804483334972</v>
      </c>
      <c r="V14">
        <v>3.6242774566473988</v>
      </c>
      <c r="W14">
        <v>11.785036956521738</v>
      </c>
      <c r="X14">
        <v>12.485520473100271</v>
      </c>
      <c r="Y14">
        <v>0</v>
      </c>
      <c r="Z14">
        <v>3.3293303999999999</v>
      </c>
      <c r="AA14">
        <v>0</v>
      </c>
      <c r="AB14">
        <v>6.6700653999999995</v>
      </c>
      <c r="AC14">
        <v>2.4581713599999997</v>
      </c>
      <c r="AD14">
        <v>2.3151845999999998</v>
      </c>
      <c r="AE14">
        <v>10.428223999999997</v>
      </c>
      <c r="AF14">
        <v>0</v>
      </c>
      <c r="AG14">
        <v>0</v>
      </c>
      <c r="AH14">
        <v>9.6215200000000021</v>
      </c>
      <c r="AI14">
        <v>0</v>
      </c>
      <c r="AJ14">
        <v>0</v>
      </c>
      <c r="AK14">
        <v>13.117610000000001</v>
      </c>
      <c r="AL14">
        <v>11.804000000000002</v>
      </c>
      <c r="AM14">
        <v>2.681234285714285</v>
      </c>
      <c r="AN14">
        <v>0</v>
      </c>
      <c r="AO14">
        <v>1.3487232359999999</v>
      </c>
      <c r="AP14">
        <v>0.45552360000000003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10.105840375586855</v>
      </c>
      <c r="AY14">
        <v>0</v>
      </c>
      <c r="AZ14">
        <v>0</v>
      </c>
      <c r="BA14">
        <v>19.621940362801972</v>
      </c>
      <c r="BB14">
        <f t="shared" si="0"/>
        <v>668.86717983129415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165.03264439402884</v>
      </c>
      <c r="L15">
        <v>42.408155449968085</v>
      </c>
      <c r="M15">
        <v>0</v>
      </c>
      <c r="N15">
        <v>29.997058823529411</v>
      </c>
      <c r="O15">
        <v>24.178162909658401</v>
      </c>
      <c r="P15">
        <v>58.725026059763721</v>
      </c>
      <c r="Q15">
        <v>4.9296871686108181</v>
      </c>
      <c r="R15">
        <v>5.3865691224489796</v>
      </c>
      <c r="S15">
        <v>6.7004505070202809</v>
      </c>
      <c r="T15">
        <v>0</v>
      </c>
      <c r="U15">
        <v>228.1804483334972</v>
      </c>
      <c r="V15">
        <v>3.6242774566473988</v>
      </c>
      <c r="W15">
        <v>11.785036956521738</v>
      </c>
      <c r="X15">
        <v>12.485520473100271</v>
      </c>
      <c r="Y15">
        <v>0</v>
      </c>
      <c r="Z15">
        <v>3.3293303999999999</v>
      </c>
      <c r="AA15">
        <v>0</v>
      </c>
      <c r="AB15">
        <v>6.6700653999999995</v>
      </c>
      <c r="AC15">
        <v>2.4581713599999997</v>
      </c>
      <c r="AD15">
        <v>2.3151845999999998</v>
      </c>
      <c r="AE15">
        <v>10.428223999999997</v>
      </c>
      <c r="AF15">
        <v>0</v>
      </c>
      <c r="AG15">
        <v>0</v>
      </c>
      <c r="AH15">
        <v>16.83766</v>
      </c>
      <c r="AI15">
        <v>0</v>
      </c>
      <c r="AJ15">
        <v>0</v>
      </c>
      <c r="AK15">
        <v>13.117610000000001</v>
      </c>
      <c r="AL15">
        <v>8.8530000000000015</v>
      </c>
      <c r="AM15">
        <v>2.681234285714285</v>
      </c>
      <c r="AN15">
        <v>0</v>
      </c>
      <c r="AO15">
        <v>2.1785229479999999</v>
      </c>
      <c r="AP15">
        <v>0.45552360000000003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16.387030211059766</v>
      </c>
      <c r="AY15">
        <v>0</v>
      </c>
      <c r="AZ15">
        <v>0</v>
      </c>
      <c r="BA15">
        <v>19.970135613157517</v>
      </c>
      <c r="BB15">
        <f t="shared" si="0"/>
        <v>680.73636212841166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165.03264439402884</v>
      </c>
      <c r="L16">
        <v>42.408155449968085</v>
      </c>
      <c r="M16">
        <v>0</v>
      </c>
      <c r="N16">
        <v>29.997058823529411</v>
      </c>
      <c r="O16">
        <v>24.178162909658401</v>
      </c>
      <c r="P16">
        <v>58.725026059763721</v>
      </c>
      <c r="Q16">
        <v>4.9296871686108181</v>
      </c>
      <c r="R16">
        <v>5.3865691224489796</v>
      </c>
      <c r="S16">
        <v>6.7004505070202809</v>
      </c>
      <c r="T16">
        <v>0</v>
      </c>
      <c r="U16">
        <v>228.1804483334972</v>
      </c>
      <c r="V16">
        <v>3.6242774566473988</v>
      </c>
      <c r="W16">
        <v>11.785036956521738</v>
      </c>
      <c r="X16">
        <v>12.485520473100271</v>
      </c>
      <c r="Y16">
        <v>0</v>
      </c>
      <c r="Z16">
        <v>3.3293303999999999</v>
      </c>
      <c r="AA16">
        <v>0</v>
      </c>
      <c r="AB16">
        <v>3.3181036000000002</v>
      </c>
      <c r="AC16">
        <v>2.4581713599999997</v>
      </c>
      <c r="AD16">
        <v>2.3151845999999998</v>
      </c>
      <c r="AE16">
        <v>10.428223999999997</v>
      </c>
      <c r="AF16">
        <v>0</v>
      </c>
      <c r="AG16">
        <v>0</v>
      </c>
      <c r="AH16">
        <v>16.83766</v>
      </c>
      <c r="AI16">
        <v>0</v>
      </c>
      <c r="AJ16">
        <v>0</v>
      </c>
      <c r="AK16">
        <v>13.117610000000001</v>
      </c>
      <c r="AL16">
        <v>8.8530000000000015</v>
      </c>
      <c r="AM16">
        <v>2.681234285714285</v>
      </c>
      <c r="AN16">
        <v>0</v>
      </c>
      <c r="AO16">
        <v>2.1697111799999997</v>
      </c>
      <c r="AP16">
        <v>0.45552360000000003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16.387030211059766</v>
      </c>
      <c r="AY16">
        <v>0</v>
      </c>
      <c r="AZ16">
        <v>0</v>
      </c>
      <c r="BA16">
        <v>19.874353483157513</v>
      </c>
      <c r="BB16">
        <f t="shared" si="0"/>
        <v>677.47137069041162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165.03264439402884</v>
      </c>
      <c r="L17">
        <v>42.408155449968085</v>
      </c>
      <c r="M17">
        <v>0</v>
      </c>
      <c r="N17">
        <v>29.997058823529411</v>
      </c>
      <c r="O17">
        <v>24.178162909658401</v>
      </c>
      <c r="P17">
        <v>58.725026059763721</v>
      </c>
      <c r="Q17">
        <v>4.9296871686108181</v>
      </c>
      <c r="R17">
        <v>5.3865691224489796</v>
      </c>
      <c r="S17">
        <v>6.7004505070202809</v>
      </c>
      <c r="T17">
        <v>0</v>
      </c>
      <c r="U17">
        <v>228.1804483334972</v>
      </c>
      <c r="V17">
        <v>3.6242774566473988</v>
      </c>
      <c r="W17">
        <v>11.785036956521738</v>
      </c>
      <c r="X17">
        <v>12.485520473100271</v>
      </c>
      <c r="Y17">
        <v>0</v>
      </c>
      <c r="Z17">
        <v>3.3293303999999999</v>
      </c>
      <c r="AA17">
        <v>0</v>
      </c>
      <c r="AB17">
        <v>3.3181036000000002</v>
      </c>
      <c r="AC17">
        <v>2.4581713599999997</v>
      </c>
      <c r="AD17">
        <v>2.3151845999999998</v>
      </c>
      <c r="AE17">
        <v>10.428223999999997</v>
      </c>
      <c r="AF17">
        <v>0</v>
      </c>
      <c r="AG17">
        <v>0</v>
      </c>
      <c r="AH17">
        <v>16.83766</v>
      </c>
      <c r="AI17">
        <v>0</v>
      </c>
      <c r="AJ17">
        <v>0</v>
      </c>
      <c r="AK17">
        <v>13.117610000000001</v>
      </c>
      <c r="AL17">
        <v>8.8530000000000015</v>
      </c>
      <c r="AM17">
        <v>2.681234285714285</v>
      </c>
      <c r="AN17">
        <v>0</v>
      </c>
      <c r="AO17">
        <v>2.1492499560000002</v>
      </c>
      <c r="AP17">
        <v>0.45552360000000003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16.387030211059766</v>
      </c>
      <c r="AY17">
        <v>0</v>
      </c>
      <c r="AZ17">
        <v>0</v>
      </c>
      <c r="BA17">
        <v>19.873770299157513</v>
      </c>
      <c r="BB17">
        <f t="shared" si="0"/>
        <v>677.45149265041141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165.03264439402884</v>
      </c>
      <c r="L18">
        <v>42.408155449968085</v>
      </c>
      <c r="M18">
        <v>0</v>
      </c>
      <c r="N18">
        <v>29.997058823529411</v>
      </c>
      <c r="O18">
        <v>24.178162909658401</v>
      </c>
      <c r="P18">
        <v>58.725026059763721</v>
      </c>
      <c r="Q18">
        <v>4.9296871686108181</v>
      </c>
      <c r="R18">
        <v>5.3865691224489796</v>
      </c>
      <c r="S18">
        <v>6.7004505070202809</v>
      </c>
      <c r="T18">
        <v>0</v>
      </c>
      <c r="U18">
        <v>228.1804483334972</v>
      </c>
      <c r="V18">
        <v>3.6242774566473988</v>
      </c>
      <c r="W18">
        <v>11.785036956521738</v>
      </c>
      <c r="X18">
        <v>12.485520473100271</v>
      </c>
      <c r="Y18">
        <v>0</v>
      </c>
      <c r="Z18">
        <v>3.3293303999999999</v>
      </c>
      <c r="AA18">
        <v>0</v>
      </c>
      <c r="AB18">
        <v>3.3181036000000002</v>
      </c>
      <c r="AC18">
        <v>2.4581713599999997</v>
      </c>
      <c r="AD18">
        <v>2.3151845999999998</v>
      </c>
      <c r="AE18">
        <v>10.428223999999997</v>
      </c>
      <c r="AF18">
        <v>0</v>
      </c>
      <c r="AG18">
        <v>0</v>
      </c>
      <c r="AH18">
        <v>16.83766</v>
      </c>
      <c r="AI18">
        <v>0</v>
      </c>
      <c r="AJ18">
        <v>0</v>
      </c>
      <c r="AK18">
        <v>13.117610000000001</v>
      </c>
      <c r="AL18">
        <v>8.8530000000000015</v>
      </c>
      <c r="AM18">
        <v>2.681234285714285</v>
      </c>
      <c r="AN18">
        <v>0</v>
      </c>
      <c r="AO18">
        <v>2.1206490480000002</v>
      </c>
      <c r="AP18">
        <v>0.45552360000000003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16.387030211059766</v>
      </c>
      <c r="AY18">
        <v>0</v>
      </c>
      <c r="AZ18">
        <v>0</v>
      </c>
      <c r="BA18">
        <v>19.87295521315751</v>
      </c>
      <c r="BB18">
        <f t="shared" si="0"/>
        <v>677.42370682841158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165.03264439402884</v>
      </c>
      <c r="L19">
        <v>42.408155449968085</v>
      </c>
      <c r="M19">
        <v>0</v>
      </c>
      <c r="N19">
        <v>29.997058823529411</v>
      </c>
      <c r="O19">
        <v>24.178162909658401</v>
      </c>
      <c r="P19">
        <v>58.725026059763721</v>
      </c>
      <c r="Q19">
        <v>4.9296871686108181</v>
      </c>
      <c r="R19">
        <v>5.3865691224489796</v>
      </c>
      <c r="S19">
        <v>6.7004505070202809</v>
      </c>
      <c r="T19">
        <v>0</v>
      </c>
      <c r="U19">
        <v>228.1804483334972</v>
      </c>
      <c r="V19">
        <v>3.6242774566473988</v>
      </c>
      <c r="W19">
        <v>11.785036956521738</v>
      </c>
      <c r="X19">
        <v>12.485520473100271</v>
      </c>
      <c r="Y19">
        <v>0</v>
      </c>
      <c r="Z19">
        <v>3.3293303999999999</v>
      </c>
      <c r="AA19">
        <v>0</v>
      </c>
      <c r="AB19">
        <v>3.3181036000000002</v>
      </c>
      <c r="AC19">
        <v>4.9163427199999994</v>
      </c>
      <c r="AD19">
        <v>2.3151845999999998</v>
      </c>
      <c r="AE19">
        <v>10.428223999999997</v>
      </c>
      <c r="AF19">
        <v>0</v>
      </c>
      <c r="AG19">
        <v>0</v>
      </c>
      <c r="AH19">
        <v>16.83766</v>
      </c>
      <c r="AI19">
        <v>0</v>
      </c>
      <c r="AJ19">
        <v>0</v>
      </c>
      <c r="AK19">
        <v>13.117610000000001</v>
      </c>
      <c r="AL19">
        <v>8.8530000000000015</v>
      </c>
      <c r="AM19">
        <v>2.681234285714285</v>
      </c>
      <c r="AN19">
        <v>0</v>
      </c>
      <c r="AO19">
        <v>2.1157951079999999</v>
      </c>
      <c r="AP19">
        <v>0.45552360000000003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19.491538030097754</v>
      </c>
      <c r="BB19">
        <f t="shared" si="0"/>
        <v>664.42206322041147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165.03264439402884</v>
      </c>
      <c r="L20">
        <v>42.408155449968085</v>
      </c>
      <c r="M20">
        <v>0</v>
      </c>
      <c r="N20">
        <v>29.997058823529411</v>
      </c>
      <c r="O20">
        <v>24.178162909658401</v>
      </c>
      <c r="P20">
        <v>58.725026059763721</v>
      </c>
      <c r="Q20">
        <v>4.9296871686108181</v>
      </c>
      <c r="R20">
        <v>5.3865691224489796</v>
      </c>
      <c r="S20">
        <v>6.7004505070202809</v>
      </c>
      <c r="T20">
        <v>0</v>
      </c>
      <c r="U20">
        <v>228.1804483334972</v>
      </c>
      <c r="V20">
        <v>3.6242774566473988</v>
      </c>
      <c r="W20">
        <v>11.785036956521738</v>
      </c>
      <c r="X20">
        <v>12.485520473100271</v>
      </c>
      <c r="Y20">
        <v>0</v>
      </c>
      <c r="Z20">
        <v>3.3293303999999999</v>
      </c>
      <c r="AA20">
        <v>1.785874</v>
      </c>
      <c r="AB20">
        <v>6.6700653999999995</v>
      </c>
      <c r="AC20">
        <v>4.9163427199999994</v>
      </c>
      <c r="AD20">
        <v>2.3151845999999998</v>
      </c>
      <c r="AE20">
        <v>10.428223999999997</v>
      </c>
      <c r="AF20">
        <v>0</v>
      </c>
      <c r="AG20">
        <v>0</v>
      </c>
      <c r="AH20">
        <v>16.83766</v>
      </c>
      <c r="AI20">
        <v>0</v>
      </c>
      <c r="AJ20">
        <v>0</v>
      </c>
      <c r="AK20">
        <v>13.117610000000001</v>
      </c>
      <c r="AL20">
        <v>8.8530000000000015</v>
      </c>
      <c r="AM20">
        <v>2.681234285714285</v>
      </c>
      <c r="AN20">
        <v>0</v>
      </c>
      <c r="AO20">
        <v>2.0957819399999997</v>
      </c>
      <c r="AP20">
        <v>0.45552360000000003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19.637396260097756</v>
      </c>
      <c r="BB20">
        <f t="shared" si="0"/>
        <v>669.39402762241161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165.03264439402884</v>
      </c>
      <c r="L21">
        <v>42.408155449968085</v>
      </c>
      <c r="M21">
        <v>0</v>
      </c>
      <c r="N21">
        <v>29.997058823529411</v>
      </c>
      <c r="O21">
        <v>24.178162909658401</v>
      </c>
      <c r="P21">
        <v>58.725026059763721</v>
      </c>
      <c r="Q21">
        <v>4.9296871686108181</v>
      </c>
      <c r="R21">
        <v>5.3865691224489796</v>
      </c>
      <c r="S21">
        <v>6.7004505070202809</v>
      </c>
      <c r="T21">
        <v>0</v>
      </c>
      <c r="U21">
        <v>228.1804483334972</v>
      </c>
      <c r="V21">
        <v>3.6242774566473988</v>
      </c>
      <c r="W21">
        <v>11.785036956521738</v>
      </c>
      <c r="X21">
        <v>12.485520473100271</v>
      </c>
      <c r="Y21">
        <v>0</v>
      </c>
      <c r="Z21">
        <v>3.3293303999999999</v>
      </c>
      <c r="AA21">
        <v>3.551682</v>
      </c>
      <c r="AB21">
        <v>6.6700653999999995</v>
      </c>
      <c r="AC21">
        <v>4.9163427199999994</v>
      </c>
      <c r="AD21">
        <v>2.3151845999999998</v>
      </c>
      <c r="AE21">
        <v>10.428223999999997</v>
      </c>
      <c r="AF21">
        <v>0</v>
      </c>
      <c r="AG21">
        <v>0</v>
      </c>
      <c r="AH21">
        <v>16.83766</v>
      </c>
      <c r="AI21">
        <v>0</v>
      </c>
      <c r="AJ21">
        <v>0</v>
      </c>
      <c r="AK21">
        <v>13.117610000000001</v>
      </c>
      <c r="AL21">
        <v>8.8530000000000015</v>
      </c>
      <c r="AM21">
        <v>4.0218514285714289</v>
      </c>
      <c r="AN21">
        <v>0</v>
      </c>
      <c r="AO21">
        <v>2.0915254079999994</v>
      </c>
      <c r="AP21">
        <v>1.5943325999999998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19.73455498816125</v>
      </c>
      <c r="BB21">
        <f t="shared" si="0"/>
        <v>672.70594650520525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165.03264439402884</v>
      </c>
      <c r="L22">
        <v>42.408155449968085</v>
      </c>
      <c r="M22">
        <v>0</v>
      </c>
      <c r="N22">
        <v>29.997058823529411</v>
      </c>
      <c r="O22">
        <v>24.178162909658401</v>
      </c>
      <c r="P22">
        <v>58.725026059763721</v>
      </c>
      <c r="Q22">
        <v>4.9296871686108181</v>
      </c>
      <c r="R22">
        <v>5.3865691224489796</v>
      </c>
      <c r="S22">
        <v>6.7004505070202809</v>
      </c>
      <c r="T22">
        <v>0</v>
      </c>
      <c r="U22">
        <v>228.1804483334972</v>
      </c>
      <c r="V22">
        <v>3.6242774566473988</v>
      </c>
      <c r="W22">
        <v>11.785036956521738</v>
      </c>
      <c r="X22">
        <v>12.485520473100271</v>
      </c>
      <c r="Y22">
        <v>0</v>
      </c>
      <c r="Z22">
        <v>3.3293303999999999</v>
      </c>
      <c r="AA22">
        <v>5.3576220000000001</v>
      </c>
      <c r="AB22">
        <v>6.6700653999999995</v>
      </c>
      <c r="AC22">
        <v>4.9163427199999994</v>
      </c>
      <c r="AD22">
        <v>2.3151845999999998</v>
      </c>
      <c r="AE22">
        <v>10.428223999999997</v>
      </c>
      <c r="AF22">
        <v>0</v>
      </c>
      <c r="AG22">
        <v>0</v>
      </c>
      <c r="AH22">
        <v>16.83766</v>
      </c>
      <c r="AI22">
        <v>0.32334199999999996</v>
      </c>
      <c r="AJ22">
        <v>0</v>
      </c>
      <c r="AK22">
        <v>13.117610000000001</v>
      </c>
      <c r="AL22">
        <v>8.8530000000000015</v>
      </c>
      <c r="AM22">
        <v>4.0218514285714289</v>
      </c>
      <c r="AN22">
        <v>0</v>
      </c>
      <c r="AO22">
        <v>2.0564276879999994</v>
      </c>
      <c r="AP22">
        <v>1.5943325999999998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19.794238892161246</v>
      </c>
      <c r="BB22">
        <f t="shared" si="0"/>
        <v>674.74044688120512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165.03264439402884</v>
      </c>
      <c r="L23">
        <v>42.408155449968085</v>
      </c>
      <c r="M23">
        <v>0</v>
      </c>
      <c r="N23">
        <v>29.997058823529411</v>
      </c>
      <c r="O23">
        <v>24.178162909658401</v>
      </c>
      <c r="P23">
        <v>58.725026059763721</v>
      </c>
      <c r="Q23">
        <v>4.9296871686108181</v>
      </c>
      <c r="R23">
        <v>5.3865691224489796</v>
      </c>
      <c r="S23">
        <v>6.7004505070202809</v>
      </c>
      <c r="T23">
        <v>0</v>
      </c>
      <c r="U23">
        <v>228.1804483334972</v>
      </c>
      <c r="V23">
        <v>3.6242774566473988</v>
      </c>
      <c r="W23">
        <v>11.785036956521738</v>
      </c>
      <c r="X23">
        <v>12.485520473100271</v>
      </c>
      <c r="Y23">
        <v>0</v>
      </c>
      <c r="Z23">
        <v>3.3293303999999999</v>
      </c>
      <c r="AA23">
        <v>8.9293700000000005</v>
      </c>
      <c r="AB23">
        <v>6.6700653999999995</v>
      </c>
      <c r="AC23">
        <v>4.9163427199999994</v>
      </c>
      <c r="AD23">
        <v>2.3151845999999998</v>
      </c>
      <c r="AE23">
        <v>12.556885223999998</v>
      </c>
      <c r="AF23">
        <v>0</v>
      </c>
      <c r="AG23">
        <v>0</v>
      </c>
      <c r="AH23">
        <v>23.765154399999997</v>
      </c>
      <c r="AI23">
        <v>0.97002599999999994</v>
      </c>
      <c r="AJ23">
        <v>0</v>
      </c>
      <c r="AK23">
        <v>13.117610000000001</v>
      </c>
      <c r="AL23">
        <v>8.8530000000000015</v>
      </c>
      <c r="AM23">
        <v>4.0218514285714289</v>
      </c>
      <c r="AN23">
        <v>0</v>
      </c>
      <c r="AO23">
        <v>2.0279014559999999</v>
      </c>
      <c r="AP23">
        <v>1.5943325999999998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15.56</v>
      </c>
      <c r="AY23">
        <v>0</v>
      </c>
      <c r="AZ23">
        <v>0</v>
      </c>
      <c r="BA23">
        <v>20.623227802161246</v>
      </c>
      <c r="BB23">
        <f t="shared" si="0"/>
        <v>702.99876736320493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165.03264439402884</v>
      </c>
      <c r="L24">
        <v>42.408155449968085</v>
      </c>
      <c r="M24">
        <v>0</v>
      </c>
      <c r="N24">
        <v>29.997058823529411</v>
      </c>
      <c r="O24">
        <v>24.178162909658401</v>
      </c>
      <c r="P24">
        <v>58.725026059763721</v>
      </c>
      <c r="Q24">
        <v>4.9296871686108181</v>
      </c>
      <c r="R24">
        <v>5.3865691224489796</v>
      </c>
      <c r="S24">
        <v>6.7004505070202809</v>
      </c>
      <c r="T24">
        <v>0</v>
      </c>
      <c r="U24">
        <v>228.1804483334972</v>
      </c>
      <c r="V24">
        <v>3.6242774566473988</v>
      </c>
      <c r="W24">
        <v>11.785036956521738</v>
      </c>
      <c r="X24">
        <v>12.485520473100271</v>
      </c>
      <c r="Y24">
        <v>0</v>
      </c>
      <c r="Z24">
        <v>3.3293303999999999</v>
      </c>
      <c r="AA24">
        <v>10.695178</v>
      </c>
      <c r="AB24">
        <v>6.6700653999999995</v>
      </c>
      <c r="AC24">
        <v>4.9163427199999994</v>
      </c>
      <c r="AD24">
        <v>2.3151845999999998</v>
      </c>
      <c r="AE24">
        <v>12.556885223999998</v>
      </c>
      <c r="AF24">
        <v>0</v>
      </c>
      <c r="AG24">
        <v>0</v>
      </c>
      <c r="AH24">
        <v>23.765154399999997</v>
      </c>
      <c r="AI24">
        <v>2.5867359999999997</v>
      </c>
      <c r="AJ24">
        <v>0</v>
      </c>
      <c r="AK24">
        <v>13.117610000000001</v>
      </c>
      <c r="AL24">
        <v>8.8530000000000015</v>
      </c>
      <c r="AM24">
        <v>4.0218514285714289</v>
      </c>
      <c r="AN24">
        <v>0</v>
      </c>
      <c r="AO24">
        <v>2.0265572879999998</v>
      </c>
      <c r="AP24">
        <v>1.5943325999999998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15.56</v>
      </c>
      <c r="AY24">
        <v>0</v>
      </c>
      <c r="AZ24">
        <v>0</v>
      </c>
      <c r="BA24">
        <v>20.719591084161252</v>
      </c>
      <c r="BB24">
        <f t="shared" si="0"/>
        <v>706.28357791320514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165.03264439402884</v>
      </c>
      <c r="L25">
        <v>42.408155449968085</v>
      </c>
      <c r="M25">
        <v>0</v>
      </c>
      <c r="N25">
        <v>29.997058823529411</v>
      </c>
      <c r="O25">
        <v>24.178162909658401</v>
      </c>
      <c r="P25">
        <v>58.725026059763721</v>
      </c>
      <c r="Q25">
        <v>4.9296871686108181</v>
      </c>
      <c r="R25">
        <v>5.3865691224489796</v>
      </c>
      <c r="S25">
        <v>6.7004505070202809</v>
      </c>
      <c r="T25">
        <v>0</v>
      </c>
      <c r="U25">
        <v>228.1804483334972</v>
      </c>
      <c r="V25">
        <v>3.6242774566473988</v>
      </c>
      <c r="W25">
        <v>11.785036956521738</v>
      </c>
      <c r="X25">
        <v>12.485520473100271</v>
      </c>
      <c r="Y25">
        <v>0</v>
      </c>
      <c r="Z25">
        <v>3.3293303999999999</v>
      </c>
      <c r="AA25">
        <v>10.695178</v>
      </c>
      <c r="AB25">
        <v>6.6700653999999995</v>
      </c>
      <c r="AC25">
        <v>4.9163427199999994</v>
      </c>
      <c r="AD25">
        <v>2.3151845999999998</v>
      </c>
      <c r="AE25">
        <v>12.556885223999998</v>
      </c>
      <c r="AF25">
        <v>0</v>
      </c>
      <c r="AG25">
        <v>0</v>
      </c>
      <c r="AH25">
        <v>23.765154399999997</v>
      </c>
      <c r="AI25">
        <v>12.610338</v>
      </c>
      <c r="AJ25">
        <v>0</v>
      </c>
      <c r="AK25">
        <v>13.117610000000001</v>
      </c>
      <c r="AL25">
        <v>11.804000000000002</v>
      </c>
      <c r="AM25">
        <v>4.0218514285714289</v>
      </c>
      <c r="AN25">
        <v>0</v>
      </c>
      <c r="AO25">
        <v>1.9627839840000001</v>
      </c>
      <c r="AP25">
        <v>1.5943325999999998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15.56</v>
      </c>
      <c r="AY25">
        <v>0</v>
      </c>
      <c r="AZ25">
        <v>0</v>
      </c>
      <c r="BA25">
        <v>21.087549998161244</v>
      </c>
      <c r="BB25">
        <f t="shared" si="0"/>
        <v>718.82644769520516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165.03264439402884</v>
      </c>
      <c r="L26">
        <v>42.408155449968085</v>
      </c>
      <c r="M26">
        <v>0</v>
      </c>
      <c r="N26">
        <v>29.997058823529411</v>
      </c>
      <c r="O26">
        <v>24.178162909658401</v>
      </c>
      <c r="P26">
        <v>58.725026059763721</v>
      </c>
      <c r="Q26">
        <v>4.9296871686108181</v>
      </c>
      <c r="R26">
        <v>5.3865691224489796</v>
      </c>
      <c r="S26">
        <v>6.7004505070202809</v>
      </c>
      <c r="T26">
        <v>0</v>
      </c>
      <c r="U26">
        <v>228.1804483334972</v>
      </c>
      <c r="V26">
        <v>3.6242774566473988</v>
      </c>
      <c r="W26">
        <v>11.785036956521738</v>
      </c>
      <c r="X26">
        <v>12.487082949640284</v>
      </c>
      <c r="Y26">
        <v>0</v>
      </c>
      <c r="Z26">
        <v>3.3293303999999999</v>
      </c>
      <c r="AA26">
        <v>10.695178</v>
      </c>
      <c r="AB26">
        <v>6.6700653999999995</v>
      </c>
      <c r="AC26">
        <v>4.9163427199999994</v>
      </c>
      <c r="AD26">
        <v>4.6303691999999996</v>
      </c>
      <c r="AE26">
        <v>12.556885223999998</v>
      </c>
      <c r="AF26">
        <v>0</v>
      </c>
      <c r="AG26">
        <v>0</v>
      </c>
      <c r="AH26">
        <v>23.765154399999997</v>
      </c>
      <c r="AI26">
        <v>12.610338</v>
      </c>
      <c r="AJ26">
        <v>0</v>
      </c>
      <c r="AK26">
        <v>13.117610000000001</v>
      </c>
      <c r="AL26">
        <v>11.804000000000002</v>
      </c>
      <c r="AM26">
        <v>4.0218514285714289</v>
      </c>
      <c r="AN26">
        <v>0</v>
      </c>
      <c r="AO26">
        <v>1.9135724999999995</v>
      </c>
      <c r="AP26">
        <v>1.5943325999999998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15.56</v>
      </c>
      <c r="AY26">
        <v>0</v>
      </c>
      <c r="AZ26">
        <v>0</v>
      </c>
      <c r="BA26">
        <v>21.152174536747395</v>
      </c>
      <c r="BB26">
        <f t="shared" si="0"/>
        <v>721.02935874915897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0.95557499999999984</v>
      </c>
      <c r="K27">
        <v>165.03264439402884</v>
      </c>
      <c r="L27">
        <v>42.408155449968085</v>
      </c>
      <c r="M27">
        <v>0</v>
      </c>
      <c r="N27">
        <v>29.997058823529411</v>
      </c>
      <c r="O27">
        <v>24.178162909658401</v>
      </c>
      <c r="P27">
        <v>58.725026059763721</v>
      </c>
      <c r="Q27">
        <v>4.9323023872679039</v>
      </c>
      <c r="R27">
        <v>5.3865691224489796</v>
      </c>
      <c r="S27">
        <v>6.7004505070202809</v>
      </c>
      <c r="T27">
        <v>0</v>
      </c>
      <c r="U27">
        <v>228.1804483334972</v>
      </c>
      <c r="V27">
        <v>3.6242774566473988</v>
      </c>
      <c r="W27">
        <v>11.785036956521738</v>
      </c>
      <c r="X27">
        <v>12.487082949640284</v>
      </c>
      <c r="Y27">
        <v>0</v>
      </c>
      <c r="Z27">
        <v>3.3293303999999999</v>
      </c>
      <c r="AA27">
        <v>9.6316799999999994</v>
      </c>
      <c r="AB27">
        <v>6.6700653999999995</v>
      </c>
      <c r="AC27">
        <v>7.3745140799999982</v>
      </c>
      <c r="AD27">
        <v>4.6303691999999996</v>
      </c>
      <c r="AE27">
        <v>12.556885223999998</v>
      </c>
      <c r="AF27">
        <v>0</v>
      </c>
      <c r="AG27">
        <v>0</v>
      </c>
      <c r="AH27">
        <v>23.765154399999997</v>
      </c>
      <c r="AI27">
        <v>12.610338</v>
      </c>
      <c r="AJ27">
        <v>0</v>
      </c>
      <c r="AK27">
        <v>13.117610000000001</v>
      </c>
      <c r="AL27">
        <v>11.804000000000002</v>
      </c>
      <c r="AM27">
        <v>4.0218514285714289</v>
      </c>
      <c r="AN27">
        <v>0</v>
      </c>
      <c r="AO27">
        <v>1.884150156</v>
      </c>
      <c r="AP27">
        <v>0.45552360000000003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15.343999999999999</v>
      </c>
      <c r="AY27">
        <v>0</v>
      </c>
      <c r="AZ27">
        <v>0</v>
      </c>
      <c r="BA27">
        <v>21.155804767979113</v>
      </c>
      <c r="BB27">
        <f t="shared" si="0"/>
        <v>721.15311275258455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0.95557499999999984</v>
      </c>
      <c r="K28">
        <v>165.03264439402884</v>
      </c>
      <c r="L28">
        <v>42.408155449968085</v>
      </c>
      <c r="M28">
        <v>0</v>
      </c>
      <c r="N28">
        <v>29.997058823529411</v>
      </c>
      <c r="O28">
        <v>24.178162909658401</v>
      </c>
      <c r="P28">
        <v>58.725026059763721</v>
      </c>
      <c r="Q28">
        <v>4.9323023872679039</v>
      </c>
      <c r="R28">
        <v>5.3865691224489796</v>
      </c>
      <c r="S28">
        <v>6.7004505070202809</v>
      </c>
      <c r="T28">
        <v>0</v>
      </c>
      <c r="U28">
        <v>228.1804483334972</v>
      </c>
      <c r="V28">
        <v>3.6242774566473988</v>
      </c>
      <c r="W28">
        <v>11.785036956521738</v>
      </c>
      <c r="X28">
        <v>12.487082949640284</v>
      </c>
      <c r="Y28">
        <v>0</v>
      </c>
      <c r="Z28">
        <v>3.3293303999999999</v>
      </c>
      <c r="AA28">
        <v>10.695178</v>
      </c>
      <c r="AB28">
        <v>6.6700653999999995</v>
      </c>
      <c r="AC28">
        <v>7.3745140799999982</v>
      </c>
      <c r="AD28">
        <v>4.6303691999999996</v>
      </c>
      <c r="AE28">
        <v>12.556885223999998</v>
      </c>
      <c r="AF28">
        <v>0</v>
      </c>
      <c r="AG28">
        <v>0</v>
      </c>
      <c r="AH28">
        <v>23.765154399999997</v>
      </c>
      <c r="AI28">
        <v>12.610338</v>
      </c>
      <c r="AJ28">
        <v>0</v>
      </c>
      <c r="AK28">
        <v>13.117610000000001</v>
      </c>
      <c r="AL28">
        <v>11.804000000000002</v>
      </c>
      <c r="AM28">
        <v>4.0218514285714289</v>
      </c>
      <c r="AN28">
        <v>0</v>
      </c>
      <c r="AO28">
        <v>1.8789975119999998</v>
      </c>
      <c r="AP28">
        <v>0.45552360000000003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15.343999999999999</v>
      </c>
      <c r="AY28">
        <v>0</v>
      </c>
      <c r="AZ28">
        <v>0</v>
      </c>
      <c r="BA28">
        <v>21.185967521979116</v>
      </c>
      <c r="BB28">
        <f t="shared" si="0"/>
        <v>722.18129535458456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0.95557499999999984</v>
      </c>
      <c r="K29">
        <v>165.03264439402884</v>
      </c>
      <c r="L29">
        <v>42.408155449968085</v>
      </c>
      <c r="M29">
        <v>0</v>
      </c>
      <c r="N29">
        <v>29.997058823529411</v>
      </c>
      <c r="O29">
        <v>24.178162909658401</v>
      </c>
      <c r="P29">
        <v>58.725026059763721</v>
      </c>
      <c r="Q29">
        <v>4.9323023872679039</v>
      </c>
      <c r="R29">
        <v>5.3865691224489796</v>
      </c>
      <c r="S29">
        <v>6.7004505070202809</v>
      </c>
      <c r="T29">
        <v>0</v>
      </c>
      <c r="U29">
        <v>228.1804483334972</v>
      </c>
      <c r="V29">
        <v>3.6242774566473988</v>
      </c>
      <c r="W29">
        <v>11.785036956521738</v>
      </c>
      <c r="X29">
        <v>12.487082949640284</v>
      </c>
      <c r="Y29">
        <v>0</v>
      </c>
      <c r="Z29">
        <v>3.3293303999999999</v>
      </c>
      <c r="AA29">
        <v>10.695178</v>
      </c>
      <c r="AB29">
        <v>6.6700653999999995</v>
      </c>
      <c r="AC29">
        <v>7.3745140799999982</v>
      </c>
      <c r="AD29">
        <v>4.6303691999999996</v>
      </c>
      <c r="AE29">
        <v>12.556885223999998</v>
      </c>
      <c r="AF29">
        <v>0</v>
      </c>
      <c r="AG29">
        <v>0</v>
      </c>
      <c r="AH29">
        <v>23.765154399999997</v>
      </c>
      <c r="AI29">
        <v>12.610338</v>
      </c>
      <c r="AJ29">
        <v>0</v>
      </c>
      <c r="AK29">
        <v>13.117610000000001</v>
      </c>
      <c r="AL29">
        <v>11.804000000000002</v>
      </c>
      <c r="AM29">
        <v>4.0218514285714289</v>
      </c>
      <c r="AN29">
        <v>0</v>
      </c>
      <c r="AO29">
        <v>1.8562213320000001</v>
      </c>
      <c r="AP29">
        <v>0.45552360000000003</v>
      </c>
      <c r="AQ29">
        <v>0</v>
      </c>
      <c r="AR29">
        <v>12.61872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15.343999999999999</v>
      </c>
      <c r="AY29">
        <v>0</v>
      </c>
      <c r="AZ29">
        <v>0</v>
      </c>
      <c r="BA29">
        <v>21.190070637979119</v>
      </c>
      <c r="BB29">
        <f t="shared" si="0"/>
        <v>722.32115613658459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0.95557499999999984</v>
      </c>
      <c r="K30">
        <v>165.03264439402884</v>
      </c>
      <c r="L30">
        <v>42.408155449968085</v>
      </c>
      <c r="M30">
        <v>0</v>
      </c>
      <c r="N30">
        <v>29.997058823529411</v>
      </c>
      <c r="O30">
        <v>24.178162909658401</v>
      </c>
      <c r="P30">
        <v>58.725026059763721</v>
      </c>
      <c r="Q30">
        <v>4.9323023872679039</v>
      </c>
      <c r="R30">
        <v>5.3865691224489796</v>
      </c>
      <c r="S30">
        <v>6.7004505070202809</v>
      </c>
      <c r="T30">
        <v>0</v>
      </c>
      <c r="U30">
        <v>228.1804483334972</v>
      </c>
      <c r="V30">
        <v>3.6242774566473988</v>
      </c>
      <c r="W30">
        <v>11.785036956521738</v>
      </c>
      <c r="X30">
        <v>12.487082949640284</v>
      </c>
      <c r="Y30">
        <v>0</v>
      </c>
      <c r="Z30">
        <v>3.3293303999999999</v>
      </c>
      <c r="AA30">
        <v>10.695178</v>
      </c>
      <c r="AB30">
        <v>6.6700653999999995</v>
      </c>
      <c r="AC30">
        <v>7.3745140799999982</v>
      </c>
      <c r="AD30">
        <v>4.6303691999999996</v>
      </c>
      <c r="AE30">
        <v>11.829516599999998</v>
      </c>
      <c r="AF30">
        <v>0</v>
      </c>
      <c r="AG30">
        <v>0</v>
      </c>
      <c r="AH30">
        <v>23.765154399999997</v>
      </c>
      <c r="AI30">
        <v>12.610338</v>
      </c>
      <c r="AJ30">
        <v>0</v>
      </c>
      <c r="AK30">
        <v>13.117610000000001</v>
      </c>
      <c r="AL30">
        <v>20.361900000000006</v>
      </c>
      <c r="AM30">
        <v>4.0218514285714289</v>
      </c>
      <c r="AN30">
        <v>0</v>
      </c>
      <c r="AO30">
        <v>1.8350133479999995</v>
      </c>
      <c r="AP30">
        <v>0.45552360000000003</v>
      </c>
      <c r="AQ30">
        <v>0</v>
      </c>
      <c r="AR30">
        <v>12.61872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15.343999999999999</v>
      </c>
      <c r="AY30">
        <v>0</v>
      </c>
      <c r="AZ30">
        <v>0</v>
      </c>
      <c r="BA30">
        <v>21.412636311979121</v>
      </c>
      <c r="BB30">
        <f t="shared" si="0"/>
        <v>729.90791385458465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0.55324528301886788</v>
      </c>
      <c r="G31">
        <v>2.7587488151658772</v>
      </c>
      <c r="H31">
        <v>0</v>
      </c>
      <c r="I31">
        <v>0</v>
      </c>
      <c r="J31">
        <v>0.95557499999999984</v>
      </c>
      <c r="K31">
        <v>165.03264439402884</v>
      </c>
      <c r="L31">
        <v>42.408155449968085</v>
      </c>
      <c r="M31">
        <v>0</v>
      </c>
      <c r="N31">
        <v>29.997058823529411</v>
      </c>
      <c r="O31">
        <v>24.178162909658401</v>
      </c>
      <c r="P31">
        <v>58.725026059763721</v>
      </c>
      <c r="Q31">
        <v>4.9323023872679039</v>
      </c>
      <c r="R31">
        <v>5.3865691224489796</v>
      </c>
      <c r="S31">
        <v>6.7004505070202809</v>
      </c>
      <c r="T31">
        <v>0</v>
      </c>
      <c r="U31">
        <v>228.1804483334972</v>
      </c>
      <c r="V31">
        <v>3.6242774566473988</v>
      </c>
      <c r="W31">
        <v>11.785036956521738</v>
      </c>
      <c r="X31">
        <v>12.487082949640284</v>
      </c>
      <c r="Y31">
        <v>0</v>
      </c>
      <c r="Z31">
        <v>3.3293303999999999</v>
      </c>
      <c r="AA31">
        <v>8.9293700000000005</v>
      </c>
      <c r="AB31">
        <v>10.035570480000001</v>
      </c>
      <c r="AC31">
        <v>7.3745140799999982</v>
      </c>
      <c r="AD31">
        <v>4.6303691999999996</v>
      </c>
      <c r="AE31">
        <v>10.754106</v>
      </c>
      <c r="AF31">
        <v>0</v>
      </c>
      <c r="AG31">
        <v>0</v>
      </c>
      <c r="AH31">
        <v>23.765154399999997</v>
      </c>
      <c r="AI31">
        <v>1.9400519999999999</v>
      </c>
      <c r="AJ31">
        <v>0</v>
      </c>
      <c r="AK31">
        <v>13.117610000000001</v>
      </c>
      <c r="AL31">
        <v>20.361900000000006</v>
      </c>
      <c r="AM31">
        <v>4.0218514285714289</v>
      </c>
      <c r="AN31">
        <v>0</v>
      </c>
      <c r="AO31">
        <v>1.8042468360000001</v>
      </c>
      <c r="AP31">
        <v>0.45552360000000003</v>
      </c>
      <c r="AQ31">
        <v>0</v>
      </c>
      <c r="AR31">
        <v>12.61872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15.343999999999999</v>
      </c>
      <c r="AY31">
        <v>0</v>
      </c>
      <c r="AZ31">
        <v>0</v>
      </c>
      <c r="BA31">
        <v>21.216990115777392</v>
      </c>
      <c r="BB31">
        <f t="shared" si="0"/>
        <v>723.23878811697091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0.55324528301886788</v>
      </c>
      <c r="G32">
        <v>2.7587488151658772</v>
      </c>
      <c r="H32">
        <v>0</v>
      </c>
      <c r="I32">
        <v>0</v>
      </c>
      <c r="J32">
        <v>0.95557499999999984</v>
      </c>
      <c r="K32">
        <v>165.03264439402884</v>
      </c>
      <c r="L32">
        <v>42.408155449968085</v>
      </c>
      <c r="M32">
        <v>0</v>
      </c>
      <c r="N32">
        <v>29.997058823529411</v>
      </c>
      <c r="O32">
        <v>24.178162909658401</v>
      </c>
      <c r="P32">
        <v>58.725026059763721</v>
      </c>
      <c r="Q32">
        <v>4.9323023872679039</v>
      </c>
      <c r="R32">
        <v>5.3865691224489796</v>
      </c>
      <c r="S32">
        <v>6.7004505070202809</v>
      </c>
      <c r="T32">
        <v>0</v>
      </c>
      <c r="U32">
        <v>228.1804483334972</v>
      </c>
      <c r="V32">
        <v>3.6242774566473988</v>
      </c>
      <c r="W32">
        <v>11.785036956521738</v>
      </c>
      <c r="X32">
        <v>12.513780159062367</v>
      </c>
      <c r="Y32">
        <v>0</v>
      </c>
      <c r="Z32">
        <v>3.3293303999999999</v>
      </c>
      <c r="AA32">
        <v>5.3576220000000001</v>
      </c>
      <c r="AB32">
        <v>10.035570480000001</v>
      </c>
      <c r="AC32">
        <v>7.3745140799999982</v>
      </c>
      <c r="AD32">
        <v>6.9616594319999994</v>
      </c>
      <c r="AE32">
        <v>10.754106</v>
      </c>
      <c r="AF32">
        <v>0</v>
      </c>
      <c r="AG32">
        <v>0</v>
      </c>
      <c r="AH32">
        <v>23.765154399999997</v>
      </c>
      <c r="AI32">
        <v>0.64668399999999993</v>
      </c>
      <c r="AJ32">
        <v>0</v>
      </c>
      <c r="AK32">
        <v>13.117610000000001</v>
      </c>
      <c r="AL32">
        <v>20.361900000000006</v>
      </c>
      <c r="AM32">
        <v>4.0218514285714289</v>
      </c>
      <c r="AN32">
        <v>0</v>
      </c>
      <c r="AO32">
        <v>1.7897596919999998</v>
      </c>
      <c r="AP32">
        <v>0.45552360000000003</v>
      </c>
      <c r="AQ32">
        <v>0</v>
      </c>
      <c r="AR32">
        <v>12.61872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15.343999999999999</v>
      </c>
      <c r="AY32">
        <v>0</v>
      </c>
      <c r="AZ32">
        <v>0</v>
      </c>
      <c r="BA32">
        <v>21.145123750327365</v>
      </c>
      <c r="BB32">
        <f t="shared" si="0"/>
        <v>720.78903877984317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0.55324528301886788</v>
      </c>
      <c r="G33">
        <v>2.7587488151658772</v>
      </c>
      <c r="H33">
        <v>0</v>
      </c>
      <c r="I33">
        <v>0</v>
      </c>
      <c r="J33">
        <v>0.95557499999999984</v>
      </c>
      <c r="K33">
        <v>165.03264439402884</v>
      </c>
      <c r="L33">
        <v>42.408155449968085</v>
      </c>
      <c r="M33">
        <v>0</v>
      </c>
      <c r="N33">
        <v>29.997058823529411</v>
      </c>
      <c r="O33">
        <v>24.178162909658401</v>
      </c>
      <c r="P33">
        <v>58.725026059763721</v>
      </c>
      <c r="Q33">
        <v>4.9323023872679039</v>
      </c>
      <c r="R33">
        <v>5.3865691224489796</v>
      </c>
      <c r="S33">
        <v>6.7004505070202809</v>
      </c>
      <c r="T33">
        <v>0</v>
      </c>
      <c r="U33">
        <v>228.1804483334972</v>
      </c>
      <c r="V33">
        <v>3.6242774566473988</v>
      </c>
      <c r="W33">
        <v>11.785036956521738</v>
      </c>
      <c r="X33">
        <v>12.804606321959387</v>
      </c>
      <c r="Y33">
        <v>0</v>
      </c>
      <c r="Z33">
        <v>3.3293303999999999</v>
      </c>
      <c r="AA33">
        <v>1.785874</v>
      </c>
      <c r="AB33">
        <v>10.035570480000001</v>
      </c>
      <c r="AC33">
        <v>7.3745140799999982</v>
      </c>
      <c r="AD33">
        <v>6.9616594319999994</v>
      </c>
      <c r="AE33">
        <v>10.754106</v>
      </c>
      <c r="AF33">
        <v>0</v>
      </c>
      <c r="AG33">
        <v>0</v>
      </c>
      <c r="AH33">
        <v>23.765154399999997</v>
      </c>
      <c r="AI33">
        <v>0</v>
      </c>
      <c r="AJ33">
        <v>0</v>
      </c>
      <c r="AK33">
        <v>13.117610000000001</v>
      </c>
      <c r="AL33">
        <v>20.361900000000006</v>
      </c>
      <c r="AM33">
        <v>4.0218514285714289</v>
      </c>
      <c r="AN33">
        <v>0</v>
      </c>
      <c r="AO33">
        <v>1.7772888</v>
      </c>
      <c r="AP33">
        <v>0.45552360000000003</v>
      </c>
      <c r="AQ33">
        <v>0</v>
      </c>
      <c r="AR33">
        <v>12.61872</v>
      </c>
      <c r="AS33">
        <v>8.2686753599999996</v>
      </c>
      <c r="AT33">
        <v>0</v>
      </c>
      <c r="AU33">
        <v>0</v>
      </c>
      <c r="AV33">
        <v>0</v>
      </c>
      <c r="AW33">
        <v>0</v>
      </c>
      <c r="AX33">
        <v>15.343999999999999</v>
      </c>
      <c r="AY33">
        <v>0</v>
      </c>
      <c r="AZ33">
        <v>0</v>
      </c>
      <c r="BA33">
        <v>21.032831892857139</v>
      </c>
      <c r="BB33">
        <f t="shared" si="0"/>
        <v>716.96125390821032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0.55324528301886788</v>
      </c>
      <c r="G34">
        <v>2.7587488151658772</v>
      </c>
      <c r="H34">
        <v>0</v>
      </c>
      <c r="I34">
        <v>0</v>
      </c>
      <c r="J34">
        <v>0.95557499999999984</v>
      </c>
      <c r="K34">
        <v>165.03264439402884</v>
      </c>
      <c r="L34">
        <v>42.408155449968085</v>
      </c>
      <c r="M34">
        <v>0</v>
      </c>
      <c r="N34">
        <v>29.997058823529411</v>
      </c>
      <c r="O34">
        <v>24.178162909658401</v>
      </c>
      <c r="P34">
        <v>58.725026059763721</v>
      </c>
      <c r="Q34">
        <v>4.9323023872679039</v>
      </c>
      <c r="R34">
        <v>5.3865691224489796</v>
      </c>
      <c r="S34">
        <v>6.7004505070202809</v>
      </c>
      <c r="T34">
        <v>0</v>
      </c>
      <c r="U34">
        <v>228.1804483334972</v>
      </c>
      <c r="V34">
        <v>3.6242774566473988</v>
      </c>
      <c r="W34">
        <v>11.785036956521738</v>
      </c>
      <c r="X34">
        <v>12.948709608540925</v>
      </c>
      <c r="Y34">
        <v>0</v>
      </c>
      <c r="Z34">
        <v>3.3293303999999999</v>
      </c>
      <c r="AA34">
        <v>0</v>
      </c>
      <c r="AB34">
        <v>10.035570480000001</v>
      </c>
      <c r="AC34">
        <v>7.3745140799999982</v>
      </c>
      <c r="AD34">
        <v>6.9616594319999994</v>
      </c>
      <c r="AE34">
        <v>10.754106</v>
      </c>
      <c r="AF34">
        <v>0</v>
      </c>
      <c r="AG34">
        <v>0</v>
      </c>
      <c r="AH34">
        <v>23.765154399999997</v>
      </c>
      <c r="AI34">
        <v>0</v>
      </c>
      <c r="AJ34">
        <v>0</v>
      </c>
      <c r="AK34">
        <v>13.117610000000001</v>
      </c>
      <c r="AL34">
        <v>8.8530000000000015</v>
      </c>
      <c r="AM34">
        <v>4.0218514285714289</v>
      </c>
      <c r="AN34">
        <v>0</v>
      </c>
      <c r="AO34">
        <v>1.7790810240000003</v>
      </c>
      <c r="AP34">
        <v>0.45552360000000003</v>
      </c>
      <c r="AQ34">
        <v>0</v>
      </c>
      <c r="AR34">
        <v>12.61872</v>
      </c>
      <c r="AS34">
        <v>8.2686753599999996</v>
      </c>
      <c r="AT34">
        <v>0</v>
      </c>
      <c r="AU34">
        <v>0</v>
      </c>
      <c r="AV34">
        <v>0</v>
      </c>
      <c r="AW34">
        <v>0</v>
      </c>
      <c r="AX34">
        <v>15.343999999999999</v>
      </c>
      <c r="AY34">
        <v>0</v>
      </c>
      <c r="AZ34">
        <v>0</v>
      </c>
      <c r="BA34">
        <v>20.658088704964321</v>
      </c>
      <c r="BB34">
        <f t="shared" si="0"/>
        <v>704.18711860668475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0.55324528301886788</v>
      </c>
      <c r="G35">
        <v>2.7587488151658772</v>
      </c>
      <c r="H35">
        <v>0</v>
      </c>
      <c r="I35">
        <v>0</v>
      </c>
      <c r="J35">
        <v>0.42372808988764044</v>
      </c>
      <c r="K35">
        <v>165.03264439402884</v>
      </c>
      <c r="L35">
        <v>43.138975604567051</v>
      </c>
      <c r="M35">
        <v>0</v>
      </c>
      <c r="N35">
        <v>29.997058823529411</v>
      </c>
      <c r="O35">
        <v>24.178162909658401</v>
      </c>
      <c r="P35">
        <v>58.725026059763721</v>
      </c>
      <c r="Q35">
        <v>4.9323023872679039</v>
      </c>
      <c r="R35">
        <v>5.3865691224489796</v>
      </c>
      <c r="S35">
        <v>6.7004505070202809</v>
      </c>
      <c r="T35">
        <v>0</v>
      </c>
      <c r="U35">
        <v>228.1804483334972</v>
      </c>
      <c r="V35">
        <v>3.6242774566473988</v>
      </c>
      <c r="W35">
        <v>11.785036956521738</v>
      </c>
      <c r="X35">
        <v>12.948709608540925</v>
      </c>
      <c r="Y35">
        <v>0</v>
      </c>
      <c r="Z35">
        <v>3.3293303999999999</v>
      </c>
      <c r="AA35">
        <v>0</v>
      </c>
      <c r="AB35">
        <v>10.035570480000001</v>
      </c>
      <c r="AC35">
        <v>7.3745140799999982</v>
      </c>
      <c r="AD35">
        <v>6.9616594319999994</v>
      </c>
      <c r="AE35">
        <v>10.754106</v>
      </c>
      <c r="AF35">
        <v>0</v>
      </c>
      <c r="AG35">
        <v>0</v>
      </c>
      <c r="AH35">
        <v>23.765154399999997</v>
      </c>
      <c r="AI35">
        <v>0</v>
      </c>
      <c r="AJ35">
        <v>0</v>
      </c>
      <c r="AK35">
        <v>13.117610000000001</v>
      </c>
      <c r="AL35">
        <v>8.8530000000000015</v>
      </c>
      <c r="AM35">
        <v>4.0218514285714289</v>
      </c>
      <c r="AN35">
        <v>0</v>
      </c>
      <c r="AO35">
        <v>1.77467514</v>
      </c>
      <c r="AP35">
        <v>0.45552360000000003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20.316767743069125</v>
      </c>
      <c r="BB35">
        <f t="shared" si="0"/>
        <v>692.55226685106663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0.55324528301886788</v>
      </c>
      <c r="G36">
        <v>2.7587488151658772</v>
      </c>
      <c r="H36">
        <v>0</v>
      </c>
      <c r="I36">
        <v>0</v>
      </c>
      <c r="J36">
        <v>0.42372808988764044</v>
      </c>
      <c r="K36">
        <v>165.03264439402884</v>
      </c>
      <c r="L36">
        <v>43.138975604567051</v>
      </c>
      <c r="M36">
        <v>0</v>
      </c>
      <c r="N36">
        <v>29.997058823529411</v>
      </c>
      <c r="O36">
        <v>24.178162909658401</v>
      </c>
      <c r="P36">
        <v>58.725026059763721</v>
      </c>
      <c r="Q36">
        <v>4.9323023872679039</v>
      </c>
      <c r="R36">
        <v>5.3865691224489796</v>
      </c>
      <c r="S36">
        <v>6.7004505070202809</v>
      </c>
      <c r="T36">
        <v>0</v>
      </c>
      <c r="U36">
        <v>228.1804483334972</v>
      </c>
      <c r="V36">
        <v>3.6242774566473988</v>
      </c>
      <c r="W36">
        <v>11.785036956521738</v>
      </c>
      <c r="X36">
        <v>12.948709608540925</v>
      </c>
      <c r="Y36">
        <v>0</v>
      </c>
      <c r="Z36">
        <v>3.3293303999999999</v>
      </c>
      <c r="AA36">
        <v>0</v>
      </c>
      <c r="AB36">
        <v>10.035570480000001</v>
      </c>
      <c r="AC36">
        <v>7.3745140799999982</v>
      </c>
      <c r="AD36">
        <v>6.9616594319999994</v>
      </c>
      <c r="AE36">
        <v>10.754106</v>
      </c>
      <c r="AF36">
        <v>0</v>
      </c>
      <c r="AG36">
        <v>0</v>
      </c>
      <c r="AH36">
        <v>17.8238658</v>
      </c>
      <c r="AI36">
        <v>0</v>
      </c>
      <c r="AJ36">
        <v>0</v>
      </c>
      <c r="AK36">
        <v>13.117610000000001</v>
      </c>
      <c r="AL36">
        <v>8.8530000000000015</v>
      </c>
      <c r="AM36">
        <v>4.0218514285714289</v>
      </c>
      <c r="AN36">
        <v>0</v>
      </c>
      <c r="AO36">
        <v>1.7783342639999999</v>
      </c>
      <c r="AP36">
        <v>0.45552360000000003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20.147545323069121</v>
      </c>
      <c r="BB36">
        <f t="shared" si="0"/>
        <v>686.78385979506663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0.5573344537815127</v>
      </c>
      <c r="K37">
        <v>165.03404164022911</v>
      </c>
      <c r="L37">
        <v>42.408726844282</v>
      </c>
      <c r="M37">
        <v>0</v>
      </c>
      <c r="N37">
        <v>29.997058823529411</v>
      </c>
      <c r="O37">
        <v>24.178162909658401</v>
      </c>
      <c r="P37">
        <v>58.725026059763721</v>
      </c>
      <c r="Q37">
        <v>5.2290676014021038</v>
      </c>
      <c r="R37">
        <v>5.3865691224489796</v>
      </c>
      <c r="S37">
        <v>6.7004505070202809</v>
      </c>
      <c r="T37">
        <v>0</v>
      </c>
      <c r="U37">
        <v>228.1804483334972</v>
      </c>
      <c r="V37">
        <v>3.6242774566473988</v>
      </c>
      <c r="W37">
        <v>11.785036956521738</v>
      </c>
      <c r="X37">
        <v>12.948709608540925</v>
      </c>
      <c r="Y37">
        <v>0</v>
      </c>
      <c r="Z37">
        <v>3.3293303999999999</v>
      </c>
      <c r="AA37">
        <v>0</v>
      </c>
      <c r="AB37">
        <v>10.035570480000001</v>
      </c>
      <c r="AC37">
        <v>7.3745140799999982</v>
      </c>
      <c r="AD37">
        <v>6.9616594319999994</v>
      </c>
      <c r="AE37">
        <v>10.754106</v>
      </c>
      <c r="AF37">
        <v>0</v>
      </c>
      <c r="AG37">
        <v>0</v>
      </c>
      <c r="AH37">
        <v>17.8238658</v>
      </c>
      <c r="AI37">
        <v>0</v>
      </c>
      <c r="AJ37">
        <v>0</v>
      </c>
      <c r="AK37">
        <v>13.117610000000001</v>
      </c>
      <c r="AL37">
        <v>8.8530000000000015</v>
      </c>
      <c r="AM37">
        <v>4.0218514285714289</v>
      </c>
      <c r="AN37">
        <v>0</v>
      </c>
      <c r="AO37">
        <v>1.7475677519999999</v>
      </c>
      <c r="AP37">
        <v>0.45552360000000003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20.04376994342574</v>
      </c>
      <c r="BB37">
        <f t="shared" si="0"/>
        <v>683.24639462846858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0.5573344537815127</v>
      </c>
      <c r="K38">
        <v>165.03450649298344</v>
      </c>
      <c r="L38">
        <v>42.408726844282</v>
      </c>
      <c r="M38">
        <v>0</v>
      </c>
      <c r="N38">
        <v>29.997058823529411</v>
      </c>
      <c r="O38">
        <v>24.178162909658401</v>
      </c>
      <c r="P38">
        <v>58.725026059763721</v>
      </c>
      <c r="Q38">
        <v>5.2290676014021038</v>
      </c>
      <c r="R38">
        <v>5.3865691224489796</v>
      </c>
      <c r="S38">
        <v>6.7004505070202809</v>
      </c>
      <c r="T38">
        <v>0</v>
      </c>
      <c r="U38">
        <v>228.1804483334972</v>
      </c>
      <c r="V38">
        <v>3.6242774566473988</v>
      </c>
      <c r="W38">
        <v>11.785036956521738</v>
      </c>
      <c r="X38">
        <v>12.948709608540925</v>
      </c>
      <c r="Y38">
        <v>0</v>
      </c>
      <c r="Z38">
        <v>3.3293303999999999</v>
      </c>
      <c r="AA38">
        <v>0</v>
      </c>
      <c r="AB38">
        <v>10.035570480000001</v>
      </c>
      <c r="AC38">
        <v>7.3745140799999982</v>
      </c>
      <c r="AD38">
        <v>6.9616594319999994</v>
      </c>
      <c r="AE38">
        <v>10.754106</v>
      </c>
      <c r="AF38">
        <v>0</v>
      </c>
      <c r="AG38">
        <v>0</v>
      </c>
      <c r="AH38">
        <v>15.3222706</v>
      </c>
      <c r="AI38">
        <v>0</v>
      </c>
      <c r="AJ38">
        <v>0</v>
      </c>
      <c r="AK38">
        <v>13.117610000000001</v>
      </c>
      <c r="AL38">
        <v>8.8530000000000015</v>
      </c>
      <c r="AM38">
        <v>4.0218514285714289</v>
      </c>
      <c r="AN38">
        <v>0</v>
      </c>
      <c r="AO38">
        <v>1.749359976</v>
      </c>
      <c r="AP38">
        <v>0.45552360000000003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19.972538733165994</v>
      </c>
      <c r="BB38">
        <f t="shared" si="0"/>
        <v>680.81828771548282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0.5573344537815127</v>
      </c>
      <c r="K39">
        <v>165.03479433638915</v>
      </c>
      <c r="L39">
        <v>42.408726844282</v>
      </c>
      <c r="M39">
        <v>0</v>
      </c>
      <c r="N39">
        <v>29.997058823529411</v>
      </c>
      <c r="O39">
        <v>24.178162909658401</v>
      </c>
      <c r="P39">
        <v>58.725026059763721</v>
      </c>
      <c r="Q39">
        <v>5.2290676014021038</v>
      </c>
      <c r="R39">
        <v>5.3865691224489796</v>
      </c>
      <c r="S39">
        <v>6.7004505070202809</v>
      </c>
      <c r="T39">
        <v>0</v>
      </c>
      <c r="U39">
        <v>228.1804483334972</v>
      </c>
      <c r="V39">
        <v>3.6242774566473988</v>
      </c>
      <c r="W39">
        <v>11.785036956521738</v>
      </c>
      <c r="X39">
        <v>12.948709608540925</v>
      </c>
      <c r="Y39">
        <v>0</v>
      </c>
      <c r="Z39">
        <v>3.3293303999999999</v>
      </c>
      <c r="AA39">
        <v>0</v>
      </c>
      <c r="AB39">
        <v>10.035570480000001</v>
      </c>
      <c r="AC39">
        <v>7.3745140799999982</v>
      </c>
      <c r="AD39">
        <v>6.9616594319999994</v>
      </c>
      <c r="AE39">
        <v>10.754106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13.117610000000001</v>
      </c>
      <c r="AL39">
        <v>8.8530000000000015</v>
      </c>
      <c r="AM39">
        <v>4.0218514285714289</v>
      </c>
      <c r="AN39">
        <v>0</v>
      </c>
      <c r="AO39">
        <v>1.7663114279999996</v>
      </c>
      <c r="AP39">
        <v>1.5943325999999998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19.931430431378846</v>
      </c>
      <c r="BB39">
        <f t="shared" si="0"/>
        <v>679.41699891267547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0.5573344537815127</v>
      </c>
      <c r="K40">
        <v>165.03268640398224</v>
      </c>
      <c r="L40">
        <v>42.408726844282</v>
      </c>
      <c r="M40">
        <v>0</v>
      </c>
      <c r="N40">
        <v>29.997058823529411</v>
      </c>
      <c r="O40">
        <v>24.178162909658401</v>
      </c>
      <c r="P40">
        <v>58.725026059763721</v>
      </c>
      <c r="Q40">
        <v>5.2290676014021038</v>
      </c>
      <c r="R40">
        <v>5.3865691224489796</v>
      </c>
      <c r="S40">
        <v>6.7004505070202809</v>
      </c>
      <c r="T40">
        <v>0</v>
      </c>
      <c r="U40">
        <v>228.1804483334972</v>
      </c>
      <c r="V40">
        <v>3.6242774566473988</v>
      </c>
      <c r="W40">
        <v>11.785036956521738</v>
      </c>
      <c r="X40">
        <v>12.948709608540925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6.9616594319999994</v>
      </c>
      <c r="AE40">
        <v>10.754106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13.117610000000001</v>
      </c>
      <c r="AL40">
        <v>8.8530000000000015</v>
      </c>
      <c r="AM40">
        <v>4.0218514285714289</v>
      </c>
      <c r="AN40">
        <v>0</v>
      </c>
      <c r="AO40">
        <v>1.7783342639999999</v>
      </c>
      <c r="AP40">
        <v>1.5943325999999998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19.596412171726886</v>
      </c>
      <c r="BB40">
        <f t="shared" si="0"/>
        <v>667.99696703592042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0.5573344537815127</v>
      </c>
      <c r="K41">
        <v>165.032935669463</v>
      </c>
      <c r="L41">
        <v>42.408726844282</v>
      </c>
      <c r="M41">
        <v>0</v>
      </c>
      <c r="N41">
        <v>29.997058823529411</v>
      </c>
      <c r="O41">
        <v>24.178162909658401</v>
      </c>
      <c r="P41">
        <v>59.094885627967201</v>
      </c>
      <c r="Q41">
        <v>5.2290676014021038</v>
      </c>
      <c r="R41">
        <v>5.3865691224489796</v>
      </c>
      <c r="S41">
        <v>6.7004505070202809</v>
      </c>
      <c r="T41">
        <v>0</v>
      </c>
      <c r="U41">
        <v>228.1804483334972</v>
      </c>
      <c r="V41">
        <v>3.6242774566473988</v>
      </c>
      <c r="W41">
        <v>11.785036956521738</v>
      </c>
      <c r="X41">
        <v>12.948709608540925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6.9616594319999994</v>
      </c>
      <c r="AE41">
        <v>10.754106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13.117610000000001</v>
      </c>
      <c r="AL41">
        <v>8.8530000000000015</v>
      </c>
      <c r="AM41">
        <v>4.0218514285714289</v>
      </c>
      <c r="AN41">
        <v>0</v>
      </c>
      <c r="AO41">
        <v>1.7841589920000001</v>
      </c>
      <c r="AP41">
        <v>1.5943325999999998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19.437799326361674</v>
      </c>
      <c r="BB41">
        <f t="shared" si="0"/>
        <v>662.59022484296997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0.5573344537815127</v>
      </c>
      <c r="K42">
        <v>165.03304592073172</v>
      </c>
      <c r="L42">
        <v>42.408726844282</v>
      </c>
      <c r="M42">
        <v>0</v>
      </c>
      <c r="N42">
        <v>29.997058823529411</v>
      </c>
      <c r="O42">
        <v>24.178162909658401</v>
      </c>
      <c r="P42">
        <v>59.094885627967201</v>
      </c>
      <c r="Q42">
        <v>5.2290676014021038</v>
      </c>
      <c r="R42">
        <v>5.3865691224489796</v>
      </c>
      <c r="S42">
        <v>6.7004505070202809</v>
      </c>
      <c r="T42">
        <v>0</v>
      </c>
      <c r="U42">
        <v>228.1804483334972</v>
      </c>
      <c r="V42">
        <v>3.6242774566473988</v>
      </c>
      <c r="W42">
        <v>11.785036956521738</v>
      </c>
      <c r="X42">
        <v>12.948709608540925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6.9616594319999994</v>
      </c>
      <c r="AE42">
        <v>10.754106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13.117610000000001</v>
      </c>
      <c r="AL42">
        <v>8.8530000000000015</v>
      </c>
      <c r="AM42">
        <v>4.0218514285714289</v>
      </c>
      <c r="AN42">
        <v>0</v>
      </c>
      <c r="AO42">
        <v>1.7803505160000002</v>
      </c>
      <c r="AP42">
        <v>1.5943325999999998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19.437694006451292</v>
      </c>
      <c r="BB42">
        <f t="shared" si="0"/>
        <v>662.58663193814903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0.5573344537815127</v>
      </c>
      <c r="K43">
        <v>165.03260978163266</v>
      </c>
      <c r="L43">
        <v>42.408726844282</v>
      </c>
      <c r="M43">
        <v>0</v>
      </c>
      <c r="N43">
        <v>29.997058823529411</v>
      </c>
      <c r="O43">
        <v>24.178162909658401</v>
      </c>
      <c r="P43">
        <v>59.094885627967201</v>
      </c>
      <c r="Q43">
        <v>5.2290676014021038</v>
      </c>
      <c r="R43">
        <v>5.3865691224489796</v>
      </c>
      <c r="S43">
        <v>6.7004505070202809</v>
      </c>
      <c r="T43">
        <v>0</v>
      </c>
      <c r="U43">
        <v>228.1804483334972</v>
      </c>
      <c r="V43">
        <v>3.6242774566473988</v>
      </c>
      <c r="W43">
        <v>11.785036956521738</v>
      </c>
      <c r="X43">
        <v>37.46687475580638</v>
      </c>
      <c r="Y43">
        <v>0</v>
      </c>
      <c r="Z43">
        <v>3.3293303999999999</v>
      </c>
      <c r="AA43">
        <v>0</v>
      </c>
      <c r="AB43">
        <v>6.6700653999999995</v>
      </c>
      <c r="AC43">
        <v>4.9163427199999994</v>
      </c>
      <c r="AD43">
        <v>6.9616594319999994</v>
      </c>
      <c r="AE43">
        <v>10.754106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13.117610000000001</v>
      </c>
      <c r="AL43">
        <v>11.804000000000002</v>
      </c>
      <c r="AM43">
        <v>2.681234285714285</v>
      </c>
      <c r="AN43">
        <v>0</v>
      </c>
      <c r="AO43">
        <v>1.7707173119999997</v>
      </c>
      <c r="AP43">
        <v>0.45552360000000003</v>
      </c>
      <c r="AQ43">
        <v>0</v>
      </c>
      <c r="AR43">
        <v>12.61872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20.050540425996807</v>
      </c>
      <c r="BB43">
        <f t="shared" si="0"/>
        <v>683.47716469791271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0.5573344537815127</v>
      </c>
      <c r="K44">
        <v>165.03217362670654</v>
      </c>
      <c r="L44">
        <v>42.408726844282</v>
      </c>
      <c r="M44">
        <v>0</v>
      </c>
      <c r="N44">
        <v>29.997058823529411</v>
      </c>
      <c r="O44">
        <v>24.178162909658401</v>
      </c>
      <c r="P44">
        <v>59.094885627967201</v>
      </c>
      <c r="Q44">
        <v>5.2290676014021038</v>
      </c>
      <c r="R44">
        <v>5.3865691224489796</v>
      </c>
      <c r="S44">
        <v>6.7004505070202809</v>
      </c>
      <c r="T44">
        <v>0</v>
      </c>
      <c r="U44">
        <v>228.1804483334972</v>
      </c>
      <c r="V44">
        <v>3.6242774566473988</v>
      </c>
      <c r="W44">
        <v>11.785036956521738</v>
      </c>
      <c r="X44">
        <v>37.46687475580638</v>
      </c>
      <c r="Y44">
        <v>0</v>
      </c>
      <c r="Z44">
        <v>3.3293303999999999</v>
      </c>
      <c r="AA44">
        <v>0</v>
      </c>
      <c r="AB44">
        <v>6.6700653999999995</v>
      </c>
      <c r="AC44">
        <v>4.9163427199999994</v>
      </c>
      <c r="AD44">
        <v>6.9616594319999994</v>
      </c>
      <c r="AE44">
        <v>10.754106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13.117610000000001</v>
      </c>
      <c r="AL44">
        <v>11.804000000000002</v>
      </c>
      <c r="AM44">
        <v>2.681234285714285</v>
      </c>
      <c r="AN44">
        <v>0</v>
      </c>
      <c r="AO44">
        <v>1.7540645639999999</v>
      </c>
      <c r="AP44">
        <v>0.45552360000000003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20.125151925069975</v>
      </c>
      <c r="BB44">
        <f t="shared" si="0"/>
        <v>686.02050677791351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0.5573344537815127</v>
      </c>
      <c r="K45">
        <v>165.03504705817809</v>
      </c>
      <c r="L45">
        <v>42.408726844282</v>
      </c>
      <c r="M45">
        <v>0</v>
      </c>
      <c r="N45">
        <v>29.997058823529411</v>
      </c>
      <c r="O45">
        <v>24.178162909658401</v>
      </c>
      <c r="P45">
        <v>59.094885627967201</v>
      </c>
      <c r="Q45">
        <v>5.2290676014021038</v>
      </c>
      <c r="R45">
        <v>5.3865691224489796</v>
      </c>
      <c r="S45">
        <v>6.7004505070202809</v>
      </c>
      <c r="T45">
        <v>0</v>
      </c>
      <c r="U45">
        <v>228.1804483334972</v>
      </c>
      <c r="V45">
        <v>3.6242774566473988</v>
      </c>
      <c r="W45">
        <v>11.785036956521738</v>
      </c>
      <c r="X45">
        <v>37.46687475580638</v>
      </c>
      <c r="Y45">
        <v>0</v>
      </c>
      <c r="Z45">
        <v>3.3293303999999999</v>
      </c>
      <c r="AA45">
        <v>0</v>
      </c>
      <c r="AB45">
        <v>0</v>
      </c>
      <c r="AC45">
        <v>2.3934826399999998</v>
      </c>
      <c r="AD45">
        <v>6.9616594319999994</v>
      </c>
      <c r="AE45">
        <v>10.754106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13.117610000000001</v>
      </c>
      <c r="AL45">
        <v>14.755000000000006</v>
      </c>
      <c r="AM45">
        <v>1.3406171428571425</v>
      </c>
      <c r="AN45">
        <v>0</v>
      </c>
      <c r="AO45">
        <v>1.7612334599999997</v>
      </c>
      <c r="AP45">
        <v>0.45552360000000003</v>
      </c>
      <c r="AQ45">
        <v>0</v>
      </c>
      <c r="AR45">
        <v>12.61872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19.914087672044349</v>
      </c>
      <c r="BB45">
        <f t="shared" si="0"/>
        <v>678.82581081355352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0.5573344537815127</v>
      </c>
      <c r="K46">
        <v>165.03505735608513</v>
      </c>
      <c r="L46">
        <v>42.408726844282</v>
      </c>
      <c r="M46">
        <v>0</v>
      </c>
      <c r="N46">
        <v>29.997058823529411</v>
      </c>
      <c r="O46">
        <v>24.178162909658401</v>
      </c>
      <c r="P46">
        <v>59.094885627967201</v>
      </c>
      <c r="Q46">
        <v>5.2290676014021038</v>
      </c>
      <c r="R46">
        <v>5.3865691224489796</v>
      </c>
      <c r="S46">
        <v>6.7004505070202809</v>
      </c>
      <c r="T46">
        <v>0</v>
      </c>
      <c r="U46">
        <v>228.1804483334972</v>
      </c>
      <c r="V46">
        <v>3.6242774566473988</v>
      </c>
      <c r="W46">
        <v>11.785036956521738</v>
      </c>
      <c r="X46">
        <v>37.46687475580638</v>
      </c>
      <c r="Y46">
        <v>0</v>
      </c>
      <c r="Z46">
        <v>3.3293303999999999</v>
      </c>
      <c r="AA46">
        <v>0</v>
      </c>
      <c r="AB46">
        <v>0</v>
      </c>
      <c r="AC46">
        <v>0</v>
      </c>
      <c r="AD46">
        <v>6.9616594319999994</v>
      </c>
      <c r="AE46">
        <v>7.1694039999999992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13.117610000000001</v>
      </c>
      <c r="AL46">
        <v>14.755000000000006</v>
      </c>
      <c r="AM46">
        <v>1.3406171428571425</v>
      </c>
      <c r="AN46">
        <v>0</v>
      </c>
      <c r="AO46">
        <v>1.7341260720000002</v>
      </c>
      <c r="AP46">
        <v>0.45552360000000003</v>
      </c>
      <c r="AQ46">
        <v>0</v>
      </c>
      <c r="AR46">
        <v>12.61872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19.742936917926134</v>
      </c>
      <c r="BB46">
        <f t="shared" si="0"/>
        <v>672.99167983757877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0.5573344537815127</v>
      </c>
      <c r="K47">
        <v>165.0332238644869</v>
      </c>
      <c r="L47">
        <v>42.408726844282</v>
      </c>
      <c r="M47">
        <v>0</v>
      </c>
      <c r="N47">
        <v>29.997058823529411</v>
      </c>
      <c r="O47">
        <v>24.178162909658401</v>
      </c>
      <c r="P47">
        <v>59.094885627967201</v>
      </c>
      <c r="Q47">
        <v>5.366731838127742</v>
      </c>
      <c r="R47">
        <v>5.3865691224489796</v>
      </c>
      <c r="S47">
        <v>6.7004505070202809</v>
      </c>
      <c r="T47">
        <v>0</v>
      </c>
      <c r="U47">
        <v>228.1804483334972</v>
      </c>
      <c r="V47">
        <v>3.6242774566473988</v>
      </c>
      <c r="W47">
        <v>11.785036956521738</v>
      </c>
      <c r="X47">
        <v>37.46687475580638</v>
      </c>
      <c r="Y47">
        <v>0</v>
      </c>
      <c r="Z47">
        <v>1.6646652000000002</v>
      </c>
      <c r="AA47">
        <v>0</v>
      </c>
      <c r="AB47">
        <v>0</v>
      </c>
      <c r="AC47">
        <v>0</v>
      </c>
      <c r="AD47">
        <v>4.6303691999999996</v>
      </c>
      <c r="AE47">
        <v>7.1694039999999992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13.117610000000001</v>
      </c>
      <c r="AL47">
        <v>14.755000000000006</v>
      </c>
      <c r="AM47">
        <v>1.3406171428571425</v>
      </c>
      <c r="AN47">
        <v>0</v>
      </c>
      <c r="AO47">
        <v>1.7199376319999999</v>
      </c>
      <c r="AP47">
        <v>1.5943325999999998</v>
      </c>
      <c r="AQ47">
        <v>0</v>
      </c>
      <c r="AR47">
        <v>12.61872</v>
      </c>
      <c r="AS47">
        <v>8.2686753599999996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19.664974898844374</v>
      </c>
      <c r="BB47">
        <f t="shared" si="0"/>
        <v>670.33413772978804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0.5573344537815127</v>
      </c>
      <c r="K48">
        <v>165.03197757397476</v>
      </c>
      <c r="L48">
        <v>42.408726844282</v>
      </c>
      <c r="M48">
        <v>0</v>
      </c>
      <c r="N48">
        <v>29.997058823529411</v>
      </c>
      <c r="O48">
        <v>24.178162909658401</v>
      </c>
      <c r="P48">
        <v>59.094885627967201</v>
      </c>
      <c r="Q48">
        <v>5.366731838127742</v>
      </c>
      <c r="R48">
        <v>5.3865691224489796</v>
      </c>
      <c r="S48">
        <v>6.7004505070202809</v>
      </c>
      <c r="T48">
        <v>0</v>
      </c>
      <c r="U48">
        <v>228.1804483334972</v>
      </c>
      <c r="V48">
        <v>3.6242774566473988</v>
      </c>
      <c r="W48">
        <v>11.785036956521738</v>
      </c>
      <c r="X48">
        <v>37.46687475580638</v>
      </c>
      <c r="Y48">
        <v>0</v>
      </c>
      <c r="Z48">
        <v>1.6646652000000002</v>
      </c>
      <c r="AA48">
        <v>0</v>
      </c>
      <c r="AB48">
        <v>0</v>
      </c>
      <c r="AC48">
        <v>0</v>
      </c>
      <c r="AD48">
        <v>2.3151845999999998</v>
      </c>
      <c r="AE48">
        <v>7.1694039999999992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13.117610000000001</v>
      </c>
      <c r="AL48">
        <v>14.755000000000006</v>
      </c>
      <c r="AM48">
        <v>1.3406171428571425</v>
      </c>
      <c r="AN48">
        <v>0</v>
      </c>
      <c r="AO48">
        <v>1.718444112</v>
      </c>
      <c r="AP48">
        <v>1.5943325999999998</v>
      </c>
      <c r="AQ48">
        <v>0</v>
      </c>
      <c r="AR48">
        <v>12.61872</v>
      </c>
      <c r="AS48">
        <v>8.2686753599999996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19.598914367071767</v>
      </c>
      <c r="BB48">
        <f t="shared" si="0"/>
        <v>668.0822738510484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0.5573344537815127</v>
      </c>
      <c r="K49">
        <v>165.03318825176032</v>
      </c>
      <c r="L49">
        <v>42.408726844282</v>
      </c>
      <c r="M49">
        <v>0</v>
      </c>
      <c r="N49">
        <v>29.997058823529411</v>
      </c>
      <c r="O49">
        <v>24.178162909658401</v>
      </c>
      <c r="P49">
        <v>59.094885627967201</v>
      </c>
      <c r="Q49">
        <v>5.366731838127742</v>
      </c>
      <c r="R49">
        <v>5.3865691224489796</v>
      </c>
      <c r="S49">
        <v>6.7004505070202809</v>
      </c>
      <c r="T49">
        <v>0</v>
      </c>
      <c r="U49">
        <v>228.1804483334972</v>
      </c>
      <c r="V49">
        <v>3.6242774566473988</v>
      </c>
      <c r="W49">
        <v>11.785036956521738</v>
      </c>
      <c r="X49">
        <v>37.46687475580638</v>
      </c>
      <c r="Y49">
        <v>0</v>
      </c>
      <c r="Z49">
        <v>1.6646652000000002</v>
      </c>
      <c r="AA49">
        <v>0</v>
      </c>
      <c r="AB49">
        <v>0</v>
      </c>
      <c r="AC49">
        <v>0</v>
      </c>
      <c r="AD49">
        <v>2.3151845999999998</v>
      </c>
      <c r="AE49">
        <v>7.1694039999999992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13.117610000000001</v>
      </c>
      <c r="AL49">
        <v>14.755000000000006</v>
      </c>
      <c r="AM49">
        <v>1.3406171428571425</v>
      </c>
      <c r="AN49">
        <v>0</v>
      </c>
      <c r="AO49">
        <v>1.7289734279999998</v>
      </c>
      <c r="AP49">
        <v>0.78089759999999997</v>
      </c>
      <c r="AQ49">
        <v>0</v>
      </c>
      <c r="AR49">
        <v>12.61872</v>
      </c>
      <c r="AS49">
        <v>8.2686753599999996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19.57606574999426</v>
      </c>
      <c r="BB49">
        <f t="shared" si="0"/>
        <v>667.30342746191138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0.5573344537815127</v>
      </c>
      <c r="K50">
        <v>165.0342510046103</v>
      </c>
      <c r="L50">
        <v>42.408726844282</v>
      </c>
      <c r="M50">
        <v>0</v>
      </c>
      <c r="N50">
        <v>29.997058823529411</v>
      </c>
      <c r="O50">
        <v>24.178162909658401</v>
      </c>
      <c r="P50">
        <v>59.094885627967201</v>
      </c>
      <c r="Q50">
        <v>5.366731838127742</v>
      </c>
      <c r="R50">
        <v>5.3865691224489796</v>
      </c>
      <c r="S50">
        <v>6.7004505070202809</v>
      </c>
      <c r="T50">
        <v>0</v>
      </c>
      <c r="U50">
        <v>228.1804483334972</v>
      </c>
      <c r="V50">
        <v>3.6242774566473988</v>
      </c>
      <c r="W50">
        <v>11.785036956521738</v>
      </c>
      <c r="X50">
        <v>37.46687475580638</v>
      </c>
      <c r="Y50">
        <v>0</v>
      </c>
      <c r="Z50">
        <v>1.6646652000000002</v>
      </c>
      <c r="AA50">
        <v>0</v>
      </c>
      <c r="AB50">
        <v>0</v>
      </c>
      <c r="AC50">
        <v>0</v>
      </c>
      <c r="AD50">
        <v>2.3151845999999998</v>
      </c>
      <c r="AE50">
        <v>7.1694039999999992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13.117610000000001</v>
      </c>
      <c r="AL50">
        <v>14.755000000000006</v>
      </c>
      <c r="AM50">
        <v>1.3406171428571425</v>
      </c>
      <c r="AN50">
        <v>0</v>
      </c>
      <c r="AO50">
        <v>1.724940924</v>
      </c>
      <c r="AP50">
        <v>0.78089759999999997</v>
      </c>
      <c r="AQ50">
        <v>0</v>
      </c>
      <c r="AR50">
        <v>12.61872</v>
      </c>
      <c r="AS50">
        <v>8.2686753599999996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19.575981230737721</v>
      </c>
      <c r="BB50">
        <f t="shared" si="0"/>
        <v>667.30054223001787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0.5573344537815127</v>
      </c>
      <c r="K51">
        <v>165.03354104725844</v>
      </c>
      <c r="L51">
        <v>42.408726844282</v>
      </c>
      <c r="M51">
        <v>0</v>
      </c>
      <c r="N51">
        <v>29.997058823529411</v>
      </c>
      <c r="O51">
        <v>24.178162909658401</v>
      </c>
      <c r="P51">
        <v>59.094885627967201</v>
      </c>
      <c r="Q51">
        <v>5.366731838127742</v>
      </c>
      <c r="R51">
        <v>5.3865691224489796</v>
      </c>
      <c r="S51">
        <v>6.7004505070202809</v>
      </c>
      <c r="T51">
        <v>0</v>
      </c>
      <c r="U51">
        <v>228.1804483334972</v>
      </c>
      <c r="V51">
        <v>3.6242774566473988</v>
      </c>
      <c r="W51">
        <v>11.785036956521738</v>
      </c>
      <c r="X51">
        <v>37.46687475580638</v>
      </c>
      <c r="Y51">
        <v>0</v>
      </c>
      <c r="Z51">
        <v>1.6646652000000002</v>
      </c>
      <c r="AA51">
        <v>0</v>
      </c>
      <c r="AB51">
        <v>0</v>
      </c>
      <c r="AC51">
        <v>0</v>
      </c>
      <c r="AD51">
        <v>2.3151845999999998</v>
      </c>
      <c r="AE51">
        <v>7.1694039999999992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13.117610000000001</v>
      </c>
      <c r="AL51">
        <v>14.755000000000006</v>
      </c>
      <c r="AM51">
        <v>1.3406171428571425</v>
      </c>
      <c r="AN51">
        <v>0</v>
      </c>
      <c r="AO51">
        <v>1.232975436</v>
      </c>
      <c r="AP51">
        <v>0.78089759999999997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19.461997858630433</v>
      </c>
      <c r="BB51">
        <f t="shared" si="0"/>
        <v>663.4151100787733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0.5573344537815127</v>
      </c>
      <c r="K52">
        <v>165.03457225961037</v>
      </c>
      <c r="L52">
        <v>42.408726844282</v>
      </c>
      <c r="M52">
        <v>0</v>
      </c>
      <c r="N52">
        <v>29.997058823529411</v>
      </c>
      <c r="O52">
        <v>24.178162909658401</v>
      </c>
      <c r="P52">
        <v>59.094885627967201</v>
      </c>
      <c r="Q52">
        <v>5.366731838127742</v>
      </c>
      <c r="R52">
        <v>5.3865691224489796</v>
      </c>
      <c r="S52">
        <v>6.7004505070202809</v>
      </c>
      <c r="T52">
        <v>0</v>
      </c>
      <c r="U52">
        <v>228.1804483334972</v>
      </c>
      <c r="V52">
        <v>3.6242774566473988</v>
      </c>
      <c r="W52">
        <v>11.785036956521738</v>
      </c>
      <c r="X52">
        <v>37.46687475580638</v>
      </c>
      <c r="Y52">
        <v>0</v>
      </c>
      <c r="Z52">
        <v>1.6646652000000002</v>
      </c>
      <c r="AA52">
        <v>0</v>
      </c>
      <c r="AB52">
        <v>0</v>
      </c>
      <c r="AC52">
        <v>0</v>
      </c>
      <c r="AD52">
        <v>2.3151845999999998</v>
      </c>
      <c r="AE52">
        <v>7.1694039999999992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13.117610000000001</v>
      </c>
      <c r="AL52">
        <v>14.755000000000006</v>
      </c>
      <c r="AM52">
        <v>1.3406171428571425</v>
      </c>
      <c r="AN52">
        <v>0</v>
      </c>
      <c r="AO52">
        <v>1.253586012</v>
      </c>
      <c r="AP52">
        <v>0.78089759999999997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19.462614496453604</v>
      </c>
      <c r="BB52">
        <f t="shared" si="0"/>
        <v>663.43613522930207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0.5573344537815127</v>
      </c>
      <c r="K53">
        <v>165.03373238255409</v>
      </c>
      <c r="L53">
        <v>42.408726844282</v>
      </c>
      <c r="M53">
        <v>0</v>
      </c>
      <c r="N53">
        <v>29.997058823529411</v>
      </c>
      <c r="O53">
        <v>24.178162909658401</v>
      </c>
      <c r="P53">
        <v>59.094885627967201</v>
      </c>
      <c r="Q53">
        <v>5.366731838127742</v>
      </c>
      <c r="R53">
        <v>5.3865691224489796</v>
      </c>
      <c r="S53">
        <v>6.7004505070202809</v>
      </c>
      <c r="T53">
        <v>0</v>
      </c>
      <c r="U53">
        <v>228.1804483334972</v>
      </c>
      <c r="V53">
        <v>3.6242774566473988</v>
      </c>
      <c r="W53">
        <v>11.785036956521738</v>
      </c>
      <c r="X53">
        <v>37.46687475580638</v>
      </c>
      <c r="Y53">
        <v>0</v>
      </c>
      <c r="Z53">
        <v>3.3293303999999999</v>
      </c>
      <c r="AA53">
        <v>0</v>
      </c>
      <c r="AB53">
        <v>0</v>
      </c>
      <c r="AC53">
        <v>0</v>
      </c>
      <c r="AD53">
        <v>2.3151845999999998</v>
      </c>
      <c r="AE53">
        <v>7.1694039999999992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13.117610000000001</v>
      </c>
      <c r="AL53">
        <v>14.755000000000006</v>
      </c>
      <c r="AM53">
        <v>1.3406171428571425</v>
      </c>
      <c r="AN53">
        <v>0</v>
      </c>
      <c r="AO53">
        <v>1.268969268</v>
      </c>
      <c r="AP53">
        <v>0.78089759999999997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19.510472094863708</v>
      </c>
      <c r="BB53">
        <f t="shared" si="0"/>
        <v>665.06748620983569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0.5573344537815127</v>
      </c>
      <c r="K54">
        <v>165.03530974138133</v>
      </c>
      <c r="L54">
        <v>42.408726844282</v>
      </c>
      <c r="M54">
        <v>0</v>
      </c>
      <c r="N54">
        <v>29.997058823529411</v>
      </c>
      <c r="O54">
        <v>24.178162909658401</v>
      </c>
      <c r="P54">
        <v>59.094885627967201</v>
      </c>
      <c r="Q54">
        <v>5.366731838127742</v>
      </c>
      <c r="R54">
        <v>5.3865691224489796</v>
      </c>
      <c r="S54">
        <v>6.7004505070202809</v>
      </c>
      <c r="T54">
        <v>0</v>
      </c>
      <c r="U54">
        <v>228.1804483334972</v>
      </c>
      <c r="V54">
        <v>3.6242774566473988</v>
      </c>
      <c r="W54">
        <v>11.785036956521738</v>
      </c>
      <c r="X54">
        <v>37.46687475580638</v>
      </c>
      <c r="Y54">
        <v>0</v>
      </c>
      <c r="Z54">
        <v>3.3293303999999999</v>
      </c>
      <c r="AA54">
        <v>0</v>
      </c>
      <c r="AB54">
        <v>0</v>
      </c>
      <c r="AC54">
        <v>0</v>
      </c>
      <c r="AD54">
        <v>2.3151845999999998</v>
      </c>
      <c r="AE54">
        <v>7.1694039999999992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13.117610000000001</v>
      </c>
      <c r="AL54">
        <v>14.755000000000006</v>
      </c>
      <c r="AM54">
        <v>1.3406171428571425</v>
      </c>
      <c r="AN54">
        <v>0</v>
      </c>
      <c r="AO54">
        <v>1.2812908079999996</v>
      </c>
      <c r="AP54">
        <v>0.78089759999999997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19.510868327622674</v>
      </c>
      <c r="BB54">
        <f t="shared" si="0"/>
        <v>665.08098887590404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0.5573344537815127</v>
      </c>
      <c r="K55">
        <v>165.03354880109305</v>
      </c>
      <c r="L55">
        <v>42.408371867079701</v>
      </c>
      <c r="M55">
        <v>0</v>
      </c>
      <c r="N55">
        <v>29.997058823529411</v>
      </c>
      <c r="O55">
        <v>24.178162909658401</v>
      </c>
      <c r="P55">
        <v>59.094885627967201</v>
      </c>
      <c r="Q55">
        <v>5.366731838127742</v>
      </c>
      <c r="R55">
        <v>5.3865691224489796</v>
      </c>
      <c r="S55">
        <v>6.7004505070202809</v>
      </c>
      <c r="T55">
        <v>0</v>
      </c>
      <c r="U55">
        <v>228.1804483334972</v>
      </c>
      <c r="V55">
        <v>3.6242774566473988</v>
      </c>
      <c r="W55">
        <v>11.785036956521738</v>
      </c>
      <c r="X55">
        <v>37.46687475580638</v>
      </c>
      <c r="Y55">
        <v>0</v>
      </c>
      <c r="Z55">
        <v>3.3293303999999999</v>
      </c>
      <c r="AA55">
        <v>0</v>
      </c>
      <c r="AB55">
        <v>0</v>
      </c>
      <c r="AC55">
        <v>0</v>
      </c>
      <c r="AD55">
        <v>2.3151845999999998</v>
      </c>
      <c r="AE55">
        <v>7.1694039999999992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13.117610000000001</v>
      </c>
      <c r="AL55">
        <v>14.755000000000006</v>
      </c>
      <c r="AM55">
        <v>1.3406171428571425</v>
      </c>
      <c r="AN55">
        <v>0</v>
      </c>
      <c r="AO55">
        <v>1.293687024</v>
      </c>
      <c r="AP55">
        <v>0.78089759999999997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19.511161353747426</v>
      </c>
      <c r="BB55">
        <f t="shared" si="0"/>
        <v>665.09097614828863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0.5573344537815127</v>
      </c>
      <c r="K56">
        <v>165.03449988717219</v>
      </c>
      <c r="L56">
        <v>42.408371867079701</v>
      </c>
      <c r="M56">
        <v>0</v>
      </c>
      <c r="N56">
        <v>29.997058823529411</v>
      </c>
      <c r="O56">
        <v>24.178162909658401</v>
      </c>
      <c r="P56">
        <v>59.094885627967201</v>
      </c>
      <c r="Q56">
        <v>5.366731838127742</v>
      </c>
      <c r="R56">
        <v>5.3865691224489796</v>
      </c>
      <c r="S56">
        <v>6.7004505070202809</v>
      </c>
      <c r="T56">
        <v>0</v>
      </c>
      <c r="U56">
        <v>228.1804483334972</v>
      </c>
      <c r="V56">
        <v>3.6242774566473988</v>
      </c>
      <c r="W56">
        <v>11.785036956521738</v>
      </c>
      <c r="X56">
        <v>37.46687475580638</v>
      </c>
      <c r="Y56">
        <v>0</v>
      </c>
      <c r="Z56">
        <v>3.3293303999999999</v>
      </c>
      <c r="AA56">
        <v>0</v>
      </c>
      <c r="AB56">
        <v>0</v>
      </c>
      <c r="AC56">
        <v>2.4581713599999997</v>
      </c>
      <c r="AD56">
        <v>2.3151845999999998</v>
      </c>
      <c r="AE56">
        <v>7.1694039999999992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13.117610000000001</v>
      </c>
      <c r="AL56">
        <v>14.755000000000006</v>
      </c>
      <c r="AM56">
        <v>1.3406171428571425</v>
      </c>
      <c r="AN56">
        <v>0</v>
      </c>
      <c r="AO56">
        <v>1.3060085639999994</v>
      </c>
      <c r="AP56">
        <v>0.78089759999999997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19.581597258883548</v>
      </c>
      <c r="BB56">
        <f t="shared" si="0"/>
        <v>667.49198422923178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0.5573344537815127</v>
      </c>
      <c r="K57">
        <v>165.0318470474968</v>
      </c>
      <c r="L57">
        <v>42.408371867079701</v>
      </c>
      <c r="M57">
        <v>0</v>
      </c>
      <c r="N57">
        <v>29.997058823529411</v>
      </c>
      <c r="O57">
        <v>24.178162909658401</v>
      </c>
      <c r="P57">
        <v>59.094885627967201</v>
      </c>
      <c r="Q57">
        <v>5.366731838127742</v>
      </c>
      <c r="R57">
        <v>5.3865691224489796</v>
      </c>
      <c r="S57">
        <v>6.7004505070202809</v>
      </c>
      <c r="T57">
        <v>0</v>
      </c>
      <c r="U57">
        <v>228.1804483334972</v>
      </c>
      <c r="V57">
        <v>3.6242774566473988</v>
      </c>
      <c r="W57">
        <v>11.785036956521738</v>
      </c>
      <c r="X57">
        <v>37.46687475580638</v>
      </c>
      <c r="Y57">
        <v>0</v>
      </c>
      <c r="Z57">
        <v>3.3293303999999999</v>
      </c>
      <c r="AA57">
        <v>3.551682</v>
      </c>
      <c r="AB57">
        <v>3.3181036000000002</v>
      </c>
      <c r="AC57">
        <v>2.4581713599999997</v>
      </c>
      <c r="AD57">
        <v>2.3151845999999998</v>
      </c>
      <c r="AE57">
        <v>7.1694039999999992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13.117610000000001</v>
      </c>
      <c r="AL57">
        <v>14.755000000000006</v>
      </c>
      <c r="AM57">
        <v>1.3406171428571425</v>
      </c>
      <c r="AN57">
        <v>0</v>
      </c>
      <c r="AO57">
        <v>1.3130281079999999</v>
      </c>
      <c r="AP57">
        <v>0.78089759999999997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19.946837661282849</v>
      </c>
      <c r="BB57">
        <f t="shared" si="0"/>
        <v>679.94218473115711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0.5573344537815127</v>
      </c>
      <c r="K58">
        <v>165.03530974138133</v>
      </c>
      <c r="L58">
        <v>42.408371867079701</v>
      </c>
      <c r="M58">
        <v>0</v>
      </c>
      <c r="N58">
        <v>29.997058823529411</v>
      </c>
      <c r="O58">
        <v>24.178162909658401</v>
      </c>
      <c r="P58">
        <v>59.094885627967201</v>
      </c>
      <c r="Q58">
        <v>5.366731838127742</v>
      </c>
      <c r="R58">
        <v>5.3865691224489796</v>
      </c>
      <c r="S58">
        <v>6.7004505070202809</v>
      </c>
      <c r="T58">
        <v>0</v>
      </c>
      <c r="U58">
        <v>228.1804483334972</v>
      </c>
      <c r="V58">
        <v>3.6242774566473988</v>
      </c>
      <c r="W58">
        <v>11.785036956521738</v>
      </c>
      <c r="X58">
        <v>37.46687475580638</v>
      </c>
      <c r="Y58">
        <v>0</v>
      </c>
      <c r="Z58">
        <v>3.3293303999999999</v>
      </c>
      <c r="AA58">
        <v>4.5148499999999991</v>
      </c>
      <c r="AB58">
        <v>3.3181036000000002</v>
      </c>
      <c r="AC58">
        <v>2.4581713599999997</v>
      </c>
      <c r="AD58">
        <v>2.3151845999999998</v>
      </c>
      <c r="AE58">
        <v>7.1694039999999992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13.117610000000001</v>
      </c>
      <c r="AL58">
        <v>14.755000000000006</v>
      </c>
      <c r="AM58">
        <v>1.3406171428571425</v>
      </c>
      <c r="AN58">
        <v>0</v>
      </c>
      <c r="AO58">
        <v>1.3346841479999998</v>
      </c>
      <c r="AP58">
        <v>0.78089759999999997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20.144330413691428</v>
      </c>
      <c r="BB58">
        <f t="shared" si="0"/>
        <v>686.67426731263299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0.5573344537815127</v>
      </c>
      <c r="K59">
        <v>165.03437605262093</v>
      </c>
      <c r="L59">
        <v>42.408943616743286</v>
      </c>
      <c r="M59">
        <v>0</v>
      </c>
      <c r="N59">
        <v>29.997058823529411</v>
      </c>
      <c r="O59">
        <v>24.178162909658401</v>
      </c>
      <c r="P59">
        <v>59.094885627967201</v>
      </c>
      <c r="Q59">
        <v>5.366731838127742</v>
      </c>
      <c r="R59">
        <v>5.3865691224489796</v>
      </c>
      <c r="S59">
        <v>6.7004505070202809</v>
      </c>
      <c r="T59">
        <v>0</v>
      </c>
      <c r="U59">
        <v>228.1804483334972</v>
      </c>
      <c r="V59">
        <v>3.6242774566473988</v>
      </c>
      <c r="W59">
        <v>11.785036956521738</v>
      </c>
      <c r="X59">
        <v>37.46687475580638</v>
      </c>
      <c r="Y59">
        <v>0</v>
      </c>
      <c r="Z59">
        <v>3.3293303999999999</v>
      </c>
      <c r="AA59">
        <v>7.1234299999999999</v>
      </c>
      <c r="AB59">
        <v>3.3181036000000002</v>
      </c>
      <c r="AC59">
        <v>2.4581713599999997</v>
      </c>
      <c r="AD59">
        <v>2.3151845999999998</v>
      </c>
      <c r="AE59">
        <v>7.1694039999999992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13.117610000000001</v>
      </c>
      <c r="AL59">
        <v>11.804000000000002</v>
      </c>
      <c r="AM59">
        <v>2.681234285714285</v>
      </c>
      <c r="AN59">
        <v>0</v>
      </c>
      <c r="AO59">
        <v>1.3392393839999999</v>
      </c>
      <c r="AP59">
        <v>1.1062716000000001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20.182177706801099</v>
      </c>
      <c r="BB59">
        <f t="shared" si="0"/>
        <v>687.96418445928373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0.5573344537815127</v>
      </c>
      <c r="K60">
        <v>165.03253876084764</v>
      </c>
      <c r="L60">
        <v>42.408726844282</v>
      </c>
      <c r="M60">
        <v>0</v>
      </c>
      <c r="N60">
        <v>29.997058823529411</v>
      </c>
      <c r="O60">
        <v>24.178162909658401</v>
      </c>
      <c r="P60">
        <v>59.094885627967201</v>
      </c>
      <c r="Q60">
        <v>5.366731838127742</v>
      </c>
      <c r="R60">
        <v>5.3865691224489796</v>
      </c>
      <c r="S60">
        <v>6.7004505070202809</v>
      </c>
      <c r="T60">
        <v>0</v>
      </c>
      <c r="U60">
        <v>228.1804483334972</v>
      </c>
      <c r="V60">
        <v>3.6242774566473988</v>
      </c>
      <c r="W60">
        <v>11.785036956521738</v>
      </c>
      <c r="X60">
        <v>37.46687475580638</v>
      </c>
      <c r="Y60">
        <v>0</v>
      </c>
      <c r="Z60">
        <v>3.3293303999999999</v>
      </c>
      <c r="AA60">
        <v>10.695178</v>
      </c>
      <c r="AB60">
        <v>3.3181036000000002</v>
      </c>
      <c r="AC60">
        <v>2.4581713599999997</v>
      </c>
      <c r="AD60">
        <v>2.3151845999999998</v>
      </c>
      <c r="AE60">
        <v>7.1694039999999992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13.117610000000001</v>
      </c>
      <c r="AL60">
        <v>11.804000000000002</v>
      </c>
      <c r="AM60">
        <v>2.681234285714285</v>
      </c>
      <c r="AN60">
        <v>0</v>
      </c>
      <c r="AO60">
        <v>1.3370737800000001</v>
      </c>
      <c r="AP60">
        <v>1.1062716000000001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20.283846507867317</v>
      </c>
      <c r="BB60">
        <f t="shared" si="0"/>
        <v>691.43004398998289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0.5573344537815127</v>
      </c>
      <c r="K61">
        <v>165.03208996030821</v>
      </c>
      <c r="L61">
        <v>42.408726844282</v>
      </c>
      <c r="M61">
        <v>0</v>
      </c>
      <c r="N61">
        <v>29.997058823529411</v>
      </c>
      <c r="O61">
        <v>24.178162909658401</v>
      </c>
      <c r="P61">
        <v>59.094885627967201</v>
      </c>
      <c r="Q61">
        <v>5.366731838127742</v>
      </c>
      <c r="R61">
        <v>5.3865691224489796</v>
      </c>
      <c r="S61">
        <v>6.7004505070202809</v>
      </c>
      <c r="T61">
        <v>0</v>
      </c>
      <c r="U61">
        <v>228.1804483334972</v>
      </c>
      <c r="V61">
        <v>3.6242774566473988</v>
      </c>
      <c r="W61">
        <v>11.785036956521738</v>
      </c>
      <c r="X61">
        <v>37.46687475580638</v>
      </c>
      <c r="Y61">
        <v>0</v>
      </c>
      <c r="Z61">
        <v>3.3293303999999999</v>
      </c>
      <c r="AA61">
        <v>10.695178</v>
      </c>
      <c r="AB61">
        <v>3.3181036000000002</v>
      </c>
      <c r="AC61">
        <v>2.4581713599999997</v>
      </c>
      <c r="AD61">
        <v>2.3151845999999998</v>
      </c>
      <c r="AE61">
        <v>7.1694039999999992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13.117610000000001</v>
      </c>
      <c r="AL61">
        <v>8.8530000000000015</v>
      </c>
      <c r="AM61">
        <v>2.681234285714285</v>
      </c>
      <c r="AN61">
        <v>0</v>
      </c>
      <c r="AO61">
        <v>1.3287100679999997</v>
      </c>
      <c r="AP61">
        <v>1.2689585999999997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20.204128483376309</v>
      </c>
      <c r="BB61">
        <f t="shared" si="0"/>
        <v>688.71263650193453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0.5573344537815127</v>
      </c>
      <c r="K62">
        <v>165.03226621860355</v>
      </c>
      <c r="L62">
        <v>42.408726844282</v>
      </c>
      <c r="M62">
        <v>0</v>
      </c>
      <c r="N62">
        <v>29.997058823529411</v>
      </c>
      <c r="O62">
        <v>24.178162909658401</v>
      </c>
      <c r="P62">
        <v>59.094885627967201</v>
      </c>
      <c r="Q62">
        <v>5.366731838127742</v>
      </c>
      <c r="R62">
        <v>5.3865691224489796</v>
      </c>
      <c r="S62">
        <v>6.7004505070202809</v>
      </c>
      <c r="T62">
        <v>0</v>
      </c>
      <c r="U62">
        <v>228.1804483334972</v>
      </c>
      <c r="V62">
        <v>3.6242774566473988</v>
      </c>
      <c r="W62">
        <v>11.785036956521738</v>
      </c>
      <c r="X62">
        <v>37.46687475580638</v>
      </c>
      <c r="Y62">
        <v>0</v>
      </c>
      <c r="Z62">
        <v>3.3293303999999999</v>
      </c>
      <c r="AA62">
        <v>10.695178</v>
      </c>
      <c r="AB62">
        <v>3.3181036000000002</v>
      </c>
      <c r="AC62">
        <v>2.4581713599999997</v>
      </c>
      <c r="AD62">
        <v>2.3151845999999998</v>
      </c>
      <c r="AE62">
        <v>7.1694039999999992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13.117610000000001</v>
      </c>
      <c r="AL62">
        <v>8.8530000000000015</v>
      </c>
      <c r="AM62">
        <v>2.681234285714285</v>
      </c>
      <c r="AN62">
        <v>0</v>
      </c>
      <c r="AO62">
        <v>1.3232587199999999</v>
      </c>
      <c r="AP62">
        <v>1.2689585999999997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3.8963999999999999</v>
      </c>
      <c r="AY62">
        <v>0</v>
      </c>
      <c r="AZ62">
        <v>0</v>
      </c>
      <c r="BA62">
        <v>20.31502505955234</v>
      </c>
      <c r="BB62">
        <f t="shared" si="0"/>
        <v>692.49286483605374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0.5573344537815127</v>
      </c>
      <c r="K63">
        <v>165.03490839561582</v>
      </c>
      <c r="L63">
        <v>42.408726844282</v>
      </c>
      <c r="M63">
        <v>0</v>
      </c>
      <c r="N63">
        <v>29.997058823529411</v>
      </c>
      <c r="O63">
        <v>24.178162909658401</v>
      </c>
      <c r="P63">
        <v>59.094885627967201</v>
      </c>
      <c r="Q63">
        <v>5.366731838127742</v>
      </c>
      <c r="R63">
        <v>5.3865691224489796</v>
      </c>
      <c r="S63">
        <v>6.7004505070202809</v>
      </c>
      <c r="T63">
        <v>0</v>
      </c>
      <c r="U63">
        <v>228.1804483334972</v>
      </c>
      <c r="V63">
        <v>3.6242774566473988</v>
      </c>
      <c r="W63">
        <v>11.785036956521738</v>
      </c>
      <c r="X63">
        <v>37.46687475580638</v>
      </c>
      <c r="Y63">
        <v>0</v>
      </c>
      <c r="Z63">
        <v>3.3293303999999999</v>
      </c>
      <c r="AA63">
        <v>10.695178</v>
      </c>
      <c r="AB63">
        <v>3.3181036000000002</v>
      </c>
      <c r="AC63">
        <v>2.4581713599999997</v>
      </c>
      <c r="AD63">
        <v>2.3151845999999998</v>
      </c>
      <c r="AE63">
        <v>7.1694039999999992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13.117610000000001</v>
      </c>
      <c r="AL63">
        <v>8.8530000000000015</v>
      </c>
      <c r="AM63">
        <v>2.681234285714285</v>
      </c>
      <c r="AN63">
        <v>0</v>
      </c>
      <c r="AO63">
        <v>1.324602888</v>
      </c>
      <c r="AP63">
        <v>1.2689585999999997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3.8963999999999999</v>
      </c>
      <c r="AY63">
        <v>0</v>
      </c>
      <c r="AZ63">
        <v>0</v>
      </c>
      <c r="BA63">
        <v>20.315138717704151</v>
      </c>
      <c r="BB63">
        <f t="shared" si="0"/>
        <v>692.49673752291415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0.5573344537815127</v>
      </c>
      <c r="K64">
        <v>165.03468229733753</v>
      </c>
      <c r="L64">
        <v>42.408726844282</v>
      </c>
      <c r="M64">
        <v>0</v>
      </c>
      <c r="N64">
        <v>29.997058823529411</v>
      </c>
      <c r="O64">
        <v>24.178162909658401</v>
      </c>
      <c r="P64">
        <v>59.094885627967201</v>
      </c>
      <c r="Q64">
        <v>5.366731838127742</v>
      </c>
      <c r="R64">
        <v>5.3865691224489796</v>
      </c>
      <c r="S64">
        <v>6.7004505070202809</v>
      </c>
      <c r="T64">
        <v>0</v>
      </c>
      <c r="U64">
        <v>228.1804483334972</v>
      </c>
      <c r="V64">
        <v>3.6242774566473988</v>
      </c>
      <c r="W64">
        <v>11.785036956521738</v>
      </c>
      <c r="X64">
        <v>37.46687475580638</v>
      </c>
      <c r="Y64">
        <v>0</v>
      </c>
      <c r="Z64">
        <v>3.3293303999999999</v>
      </c>
      <c r="AA64">
        <v>10.695178</v>
      </c>
      <c r="AB64">
        <v>3.3181036000000002</v>
      </c>
      <c r="AC64">
        <v>2.4581713599999997</v>
      </c>
      <c r="AD64">
        <v>2.3151845999999998</v>
      </c>
      <c r="AE64">
        <v>7.1694039999999992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13.117610000000001</v>
      </c>
      <c r="AL64">
        <v>8.8530000000000015</v>
      </c>
      <c r="AM64">
        <v>2.681234285714285</v>
      </c>
      <c r="AN64">
        <v>0</v>
      </c>
      <c r="AO64">
        <v>1.325200296</v>
      </c>
      <c r="AP64">
        <v>1.2689585999999997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3.8963999999999999</v>
      </c>
      <c r="AY64">
        <v>0</v>
      </c>
      <c r="AZ64">
        <v>0</v>
      </c>
      <c r="BA64">
        <v>20.315149295240602</v>
      </c>
      <c r="BB64">
        <f t="shared" si="0"/>
        <v>692.49709825509944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0.5573344537815127</v>
      </c>
      <c r="K65">
        <v>165.03324831950968</v>
      </c>
      <c r="L65">
        <v>42.408726844282</v>
      </c>
      <c r="M65">
        <v>0</v>
      </c>
      <c r="N65">
        <v>29.997058823529411</v>
      </c>
      <c r="O65">
        <v>24.178162909658401</v>
      </c>
      <c r="P65">
        <v>59.094885627967201</v>
      </c>
      <c r="Q65">
        <v>5.366731838127742</v>
      </c>
      <c r="R65">
        <v>5.3865691224489796</v>
      </c>
      <c r="S65">
        <v>6.7004505070202809</v>
      </c>
      <c r="T65">
        <v>0</v>
      </c>
      <c r="U65">
        <v>228.1804483334972</v>
      </c>
      <c r="V65">
        <v>3.6242774566473988</v>
      </c>
      <c r="W65">
        <v>11.785036956521738</v>
      </c>
      <c r="X65">
        <v>37.46687475580638</v>
      </c>
      <c r="Y65">
        <v>0</v>
      </c>
      <c r="Z65">
        <v>3.3293303999999999</v>
      </c>
      <c r="AA65">
        <v>9.6316799999999994</v>
      </c>
      <c r="AB65">
        <v>3.3181036000000002</v>
      </c>
      <c r="AC65">
        <v>2.4581713599999997</v>
      </c>
      <c r="AD65">
        <v>2.3151845999999998</v>
      </c>
      <c r="AE65">
        <v>7.1694039999999992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13.117610000000001</v>
      </c>
      <c r="AL65">
        <v>8.8530000000000015</v>
      </c>
      <c r="AM65">
        <v>2.681234285714285</v>
      </c>
      <c r="AN65">
        <v>0</v>
      </c>
      <c r="AO65">
        <v>1.8202274999999999</v>
      </c>
      <c r="AP65">
        <v>1.2689585999999997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3.8963999999999999</v>
      </c>
      <c r="AY65">
        <v>0</v>
      </c>
      <c r="AZ65">
        <v>0</v>
      </c>
      <c r="BA65">
        <v>20.29890678559763</v>
      </c>
      <c r="BB65">
        <f t="shared" si="0"/>
        <v>691.94343599091451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0.5573344537815127</v>
      </c>
      <c r="K66">
        <v>165.03259585407628</v>
      </c>
      <c r="L66">
        <v>42.408726844282</v>
      </c>
      <c r="M66">
        <v>0</v>
      </c>
      <c r="N66">
        <v>29.997058823529411</v>
      </c>
      <c r="O66">
        <v>24.178162909658401</v>
      </c>
      <c r="P66">
        <v>59.094885627967201</v>
      </c>
      <c r="Q66">
        <v>5.366731838127742</v>
      </c>
      <c r="R66">
        <v>5.3865691224489796</v>
      </c>
      <c r="S66">
        <v>6.7004505070202809</v>
      </c>
      <c r="T66">
        <v>0</v>
      </c>
      <c r="U66">
        <v>228.1804483334972</v>
      </c>
      <c r="V66">
        <v>3.6242774566473988</v>
      </c>
      <c r="W66">
        <v>11.785036956521738</v>
      </c>
      <c r="X66">
        <v>37.46687475580638</v>
      </c>
      <c r="Y66">
        <v>0</v>
      </c>
      <c r="Z66">
        <v>3.3293303999999999</v>
      </c>
      <c r="AA66">
        <v>8.9293700000000005</v>
      </c>
      <c r="AB66">
        <v>3.3181036000000002</v>
      </c>
      <c r="AC66">
        <v>2.4581713599999997</v>
      </c>
      <c r="AD66">
        <v>2.3151845999999998</v>
      </c>
      <c r="AE66">
        <v>7.1694039999999992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13.117610000000001</v>
      </c>
      <c r="AL66">
        <v>8.8530000000000015</v>
      </c>
      <c r="AM66">
        <v>3.1145650793650788</v>
      </c>
      <c r="AN66">
        <v>0</v>
      </c>
      <c r="AO66">
        <v>1.8143280959999999</v>
      </c>
      <c r="AP66">
        <v>1.2689585999999997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3.8963999999999999</v>
      </c>
      <c r="AY66">
        <v>0</v>
      </c>
      <c r="AZ66">
        <v>0</v>
      </c>
      <c r="BA66">
        <v>20.460381118663285</v>
      </c>
      <c r="BB66">
        <f t="shared" si="0"/>
        <v>697.44771918206641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0.5573344537815127</v>
      </c>
      <c r="K67">
        <v>165.03271297216051</v>
      </c>
      <c r="L67">
        <v>42.408726844282</v>
      </c>
      <c r="M67">
        <v>0</v>
      </c>
      <c r="N67">
        <v>29.997058823529411</v>
      </c>
      <c r="O67">
        <v>24.178162909658401</v>
      </c>
      <c r="P67">
        <v>59.094885627967201</v>
      </c>
      <c r="Q67">
        <v>4.930703075291623</v>
      </c>
      <c r="R67">
        <v>5.3865691224489796</v>
      </c>
      <c r="S67">
        <v>6.7004505070202809</v>
      </c>
      <c r="T67">
        <v>0</v>
      </c>
      <c r="U67">
        <v>228.1804483334972</v>
      </c>
      <c r="V67">
        <v>3.6242774566473988</v>
      </c>
      <c r="W67">
        <v>11.785036956521738</v>
      </c>
      <c r="X67">
        <v>37.46687475580638</v>
      </c>
      <c r="Y67">
        <v>0</v>
      </c>
      <c r="Z67">
        <v>3.3293303999999999</v>
      </c>
      <c r="AA67">
        <v>6.4211200000000002</v>
      </c>
      <c r="AB67">
        <v>6.6700653999999995</v>
      </c>
      <c r="AC67">
        <v>4.9163427199999994</v>
      </c>
      <c r="AD67">
        <v>2.3151845999999998</v>
      </c>
      <c r="AE67">
        <v>7.1694039999999992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13.117610000000001</v>
      </c>
      <c r="AL67">
        <v>8.8530000000000015</v>
      </c>
      <c r="AM67">
        <v>4.0218514285714289</v>
      </c>
      <c r="AN67">
        <v>0</v>
      </c>
      <c r="AO67">
        <v>1.8013344720000002</v>
      </c>
      <c r="AP67">
        <v>1.2689585999999997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3.8963999999999999</v>
      </c>
      <c r="AY67">
        <v>0</v>
      </c>
      <c r="AZ67">
        <v>0</v>
      </c>
      <c r="BA67">
        <v>20.567548398527023</v>
      </c>
      <c r="BB67">
        <f t="shared" si="0"/>
        <v>701.10081614265687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0.5573344537815127</v>
      </c>
      <c r="K68">
        <v>165.03423817697686</v>
      </c>
      <c r="L68">
        <v>42.408726844282</v>
      </c>
      <c r="M68">
        <v>0</v>
      </c>
      <c r="N68">
        <v>29.997058823529411</v>
      </c>
      <c r="O68">
        <v>24.178162909658401</v>
      </c>
      <c r="P68">
        <v>59.094885627967201</v>
      </c>
      <c r="Q68">
        <v>4.930703075291623</v>
      </c>
      <c r="R68">
        <v>5.3865691224489796</v>
      </c>
      <c r="S68">
        <v>6.7004505070202809</v>
      </c>
      <c r="T68">
        <v>0</v>
      </c>
      <c r="U68">
        <v>228.1804483334972</v>
      </c>
      <c r="V68">
        <v>3.6242774566473988</v>
      </c>
      <c r="W68">
        <v>11.785036956521738</v>
      </c>
      <c r="X68">
        <v>37.46687475580638</v>
      </c>
      <c r="Y68">
        <v>0</v>
      </c>
      <c r="Z68">
        <v>3.3293303999999999</v>
      </c>
      <c r="AA68">
        <v>6.4211200000000002</v>
      </c>
      <c r="AB68">
        <v>6.6700653999999995</v>
      </c>
      <c r="AC68">
        <v>4.9163427199999994</v>
      </c>
      <c r="AD68">
        <v>2.3151845999999998</v>
      </c>
      <c r="AE68">
        <v>7.1694039999999992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13.117610000000001</v>
      </c>
      <c r="AL68">
        <v>8.8530000000000015</v>
      </c>
      <c r="AM68">
        <v>4.0218514285714289</v>
      </c>
      <c r="AN68">
        <v>0</v>
      </c>
      <c r="AO68">
        <v>1.765041936</v>
      </c>
      <c r="AP68">
        <v>1.2689585999999997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3.8963999999999999</v>
      </c>
      <c r="AY68">
        <v>0</v>
      </c>
      <c r="AZ68">
        <v>0</v>
      </c>
      <c r="BA68">
        <v>20.566557669370397</v>
      </c>
      <c r="BB68">
        <f t="shared" ref="BB68:BB99" si="1">SUM(B68:AZ68)-BA68</f>
        <v>701.06703954062993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0.5573344537815127</v>
      </c>
      <c r="K69">
        <v>165.03241039849578</v>
      </c>
      <c r="L69">
        <v>42.408726844282</v>
      </c>
      <c r="M69">
        <v>0</v>
      </c>
      <c r="N69">
        <v>29.997058823529411</v>
      </c>
      <c r="O69">
        <v>24.178162909658401</v>
      </c>
      <c r="P69">
        <v>59.094885627967201</v>
      </c>
      <c r="Q69">
        <v>4.930703075291623</v>
      </c>
      <c r="R69">
        <v>5.3865691224489796</v>
      </c>
      <c r="S69">
        <v>6.7004505070202809</v>
      </c>
      <c r="T69">
        <v>0</v>
      </c>
      <c r="U69">
        <v>228.1804483334972</v>
      </c>
      <c r="V69">
        <v>3.6242774566473988</v>
      </c>
      <c r="W69">
        <v>11.785036956521738</v>
      </c>
      <c r="X69">
        <v>37.46687475580638</v>
      </c>
      <c r="Y69">
        <v>0</v>
      </c>
      <c r="Z69">
        <v>3.3293303999999999</v>
      </c>
      <c r="AA69">
        <v>6.4211200000000002</v>
      </c>
      <c r="AB69">
        <v>6.6700653999999995</v>
      </c>
      <c r="AC69">
        <v>4.9163427199999994</v>
      </c>
      <c r="AD69">
        <v>2.3151845999999998</v>
      </c>
      <c r="AE69">
        <v>7.1694039999999992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13.117610000000001</v>
      </c>
      <c r="AL69">
        <v>8.8530000000000015</v>
      </c>
      <c r="AM69">
        <v>4.0218514285714289</v>
      </c>
      <c r="AN69">
        <v>0</v>
      </c>
      <c r="AO69">
        <v>1.7271065280000002</v>
      </c>
      <c r="AP69">
        <v>1.1062716000000001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3.8963999999999999</v>
      </c>
      <c r="AY69">
        <v>0</v>
      </c>
      <c r="AZ69">
        <v>0</v>
      </c>
      <c r="BA69">
        <v>20.560788037566276</v>
      </c>
      <c r="BB69">
        <f t="shared" si="1"/>
        <v>700.87035898595298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0.5573344537815127</v>
      </c>
      <c r="K70">
        <v>165.03397181512659</v>
      </c>
      <c r="L70">
        <v>42.408726844282</v>
      </c>
      <c r="M70">
        <v>0</v>
      </c>
      <c r="N70">
        <v>29.997058823529411</v>
      </c>
      <c r="O70">
        <v>24.178162909658401</v>
      </c>
      <c r="P70">
        <v>59.094885627967201</v>
      </c>
      <c r="Q70">
        <v>4.930703075291623</v>
      </c>
      <c r="R70">
        <v>5.3865691224489796</v>
      </c>
      <c r="S70">
        <v>6.7004505070202809</v>
      </c>
      <c r="T70">
        <v>0</v>
      </c>
      <c r="U70">
        <v>228.1804483334972</v>
      </c>
      <c r="V70">
        <v>3.6242774566473988</v>
      </c>
      <c r="W70">
        <v>11.785036956521738</v>
      </c>
      <c r="X70">
        <v>37.46687475580638</v>
      </c>
      <c r="Y70">
        <v>0</v>
      </c>
      <c r="Z70">
        <v>3.3293303999999999</v>
      </c>
      <c r="AA70">
        <v>6.4211200000000002</v>
      </c>
      <c r="AB70">
        <v>6.6700653999999995</v>
      </c>
      <c r="AC70">
        <v>4.9163427199999994</v>
      </c>
      <c r="AD70">
        <v>2.3151845999999998</v>
      </c>
      <c r="AE70">
        <v>7.1694039999999992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13.117610000000001</v>
      </c>
      <c r="AL70">
        <v>8.8530000000000015</v>
      </c>
      <c r="AM70">
        <v>4.0218514285714289</v>
      </c>
      <c r="AN70">
        <v>0</v>
      </c>
      <c r="AO70">
        <v>1.7247915719999998</v>
      </c>
      <c r="AP70">
        <v>1.1062716000000001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3.8963999999999999</v>
      </c>
      <c r="AY70">
        <v>0</v>
      </c>
      <c r="AZ70">
        <v>0</v>
      </c>
      <c r="BA70">
        <v>20.560766497708698</v>
      </c>
      <c r="BB70">
        <f t="shared" si="1"/>
        <v>700.86962698644129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0.5573344537815127</v>
      </c>
      <c r="K71">
        <v>165.03461811365361</v>
      </c>
      <c r="L71">
        <v>42.408726844282</v>
      </c>
      <c r="M71">
        <v>0</v>
      </c>
      <c r="N71">
        <v>29.997058823529411</v>
      </c>
      <c r="O71">
        <v>24.178162909658401</v>
      </c>
      <c r="P71">
        <v>59.094885627967201</v>
      </c>
      <c r="Q71">
        <v>4.930703075291623</v>
      </c>
      <c r="R71">
        <v>5.3865691224489796</v>
      </c>
      <c r="S71">
        <v>6.7004505070202809</v>
      </c>
      <c r="T71">
        <v>0</v>
      </c>
      <c r="U71">
        <v>228.1804483334972</v>
      </c>
      <c r="V71">
        <v>3.6242774566473988</v>
      </c>
      <c r="W71">
        <v>11.785036956521738</v>
      </c>
      <c r="X71">
        <v>37.46687475580638</v>
      </c>
      <c r="Y71">
        <v>0</v>
      </c>
      <c r="Z71">
        <v>3.3293303999999999</v>
      </c>
      <c r="AA71">
        <v>3.2105600000000001</v>
      </c>
      <c r="AB71">
        <v>6.6700653999999995</v>
      </c>
      <c r="AC71">
        <v>4.9163427199999994</v>
      </c>
      <c r="AD71">
        <v>2.3151845999999998</v>
      </c>
      <c r="AE71">
        <v>8.3425792000000012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13.117610000000001</v>
      </c>
      <c r="AL71">
        <v>8.8530000000000015</v>
      </c>
      <c r="AM71">
        <v>4.0218514285714289</v>
      </c>
      <c r="AN71">
        <v>0</v>
      </c>
      <c r="AO71">
        <v>1.7051517840000001</v>
      </c>
      <c r="AP71">
        <v>1.1062716000000001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3.8963999999999999</v>
      </c>
      <c r="AY71">
        <v>0</v>
      </c>
      <c r="AZ71">
        <v>0</v>
      </c>
      <c r="BA71">
        <v>20.502159689877722</v>
      </c>
      <c r="BB71">
        <f t="shared" si="1"/>
        <v>698.87185550479933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0.5573344537815127</v>
      </c>
      <c r="K72">
        <v>165.03198255405624</v>
      </c>
      <c r="L72">
        <v>42.408726844282</v>
      </c>
      <c r="M72">
        <v>0</v>
      </c>
      <c r="N72">
        <v>29.997058823529411</v>
      </c>
      <c r="O72">
        <v>24.178162909658401</v>
      </c>
      <c r="P72">
        <v>59.094885627967201</v>
      </c>
      <c r="Q72">
        <v>4.930703075291623</v>
      </c>
      <c r="R72">
        <v>5.3865691224489796</v>
      </c>
      <c r="S72">
        <v>6.7004505070202809</v>
      </c>
      <c r="T72">
        <v>0</v>
      </c>
      <c r="U72">
        <v>228.1804483334972</v>
      </c>
      <c r="V72">
        <v>3.6242774566473988</v>
      </c>
      <c r="W72">
        <v>11.785036956521738</v>
      </c>
      <c r="X72">
        <v>37.46687475580638</v>
      </c>
      <c r="Y72">
        <v>0</v>
      </c>
      <c r="Z72">
        <v>3.3293303999999999</v>
      </c>
      <c r="AA72">
        <v>3.2105600000000001</v>
      </c>
      <c r="AB72">
        <v>6.6700653999999995</v>
      </c>
      <c r="AC72">
        <v>4.9163427199999994</v>
      </c>
      <c r="AD72">
        <v>2.3151845999999998</v>
      </c>
      <c r="AE72">
        <v>8.3425792000000012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13.117610000000001</v>
      </c>
      <c r="AL72">
        <v>8.8530000000000015</v>
      </c>
      <c r="AM72">
        <v>4.0218514285714289</v>
      </c>
      <c r="AN72">
        <v>0</v>
      </c>
      <c r="AO72">
        <v>1.6613916479999999</v>
      </c>
      <c r="AP72">
        <v>1.1062716000000001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3.8963999999999999</v>
      </c>
      <c r="AY72">
        <v>0</v>
      </c>
      <c r="AZ72">
        <v>0</v>
      </c>
      <c r="BA72">
        <v>20.500837436869382</v>
      </c>
      <c r="BB72">
        <f t="shared" si="1"/>
        <v>698.82678206221033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0.5573344537815127</v>
      </c>
      <c r="K73">
        <v>165.03209915566418</v>
      </c>
      <c r="L73">
        <v>42.408726844282</v>
      </c>
      <c r="M73">
        <v>0</v>
      </c>
      <c r="N73">
        <v>29.997058823529411</v>
      </c>
      <c r="O73">
        <v>24.178162909658401</v>
      </c>
      <c r="P73">
        <v>59.094885627967201</v>
      </c>
      <c r="Q73">
        <v>4.930703075291623</v>
      </c>
      <c r="R73">
        <v>5.3865691224489796</v>
      </c>
      <c r="S73">
        <v>6.7004505070202809</v>
      </c>
      <c r="T73">
        <v>0</v>
      </c>
      <c r="U73">
        <v>228.1804483334972</v>
      </c>
      <c r="V73">
        <v>3.6242774566473988</v>
      </c>
      <c r="W73">
        <v>11.785036956521738</v>
      </c>
      <c r="X73">
        <v>37.46687475580638</v>
      </c>
      <c r="Y73">
        <v>0</v>
      </c>
      <c r="Z73">
        <v>1.6763999999999997</v>
      </c>
      <c r="AA73">
        <v>3.2105600000000001</v>
      </c>
      <c r="AB73">
        <v>6.6700653999999995</v>
      </c>
      <c r="AC73">
        <v>4.9163427199999994</v>
      </c>
      <c r="AD73">
        <v>4.6303691999999996</v>
      </c>
      <c r="AE73">
        <v>3.5847019999999996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13.117610000000001</v>
      </c>
      <c r="AL73">
        <v>8.8530000000000015</v>
      </c>
      <c r="AM73">
        <v>4.0218514285714289</v>
      </c>
      <c r="AN73">
        <v>0</v>
      </c>
      <c r="AO73">
        <v>1.4958349560000002</v>
      </c>
      <c r="AP73">
        <v>1.1062716000000001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3.8963999999999999</v>
      </c>
      <c r="AY73">
        <v>0</v>
      </c>
      <c r="AZ73">
        <v>0</v>
      </c>
      <c r="BA73">
        <v>20.379396757002631</v>
      </c>
      <c r="BB73">
        <f t="shared" si="1"/>
        <v>694.68715965168496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0.5573344537815127</v>
      </c>
      <c r="K74">
        <v>165.03258297524442</v>
      </c>
      <c r="L74">
        <v>42.408726844282</v>
      </c>
      <c r="M74">
        <v>0</v>
      </c>
      <c r="N74">
        <v>29.997058823529411</v>
      </c>
      <c r="O74">
        <v>24.178162909658401</v>
      </c>
      <c r="P74">
        <v>59.094885627967201</v>
      </c>
      <c r="Q74">
        <v>4.930703075291623</v>
      </c>
      <c r="R74">
        <v>5.3865691224489796</v>
      </c>
      <c r="S74">
        <v>6.7004505070202809</v>
      </c>
      <c r="T74">
        <v>0</v>
      </c>
      <c r="U74">
        <v>228.1804483334972</v>
      </c>
      <c r="V74">
        <v>3.6242774566473988</v>
      </c>
      <c r="W74">
        <v>11.785036956521738</v>
      </c>
      <c r="X74">
        <v>37.46687475580638</v>
      </c>
      <c r="Y74">
        <v>0</v>
      </c>
      <c r="Z74">
        <v>1.6763999999999997</v>
      </c>
      <c r="AA74">
        <v>3.0099</v>
      </c>
      <c r="AB74">
        <v>6.6700653999999995</v>
      </c>
      <c r="AC74">
        <v>4.9163427199999994</v>
      </c>
      <c r="AD74">
        <v>6.9616594319999994</v>
      </c>
      <c r="AE74">
        <v>3.5847019999999996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13.117610000000001</v>
      </c>
      <c r="AL74">
        <v>8.8530000000000015</v>
      </c>
      <c r="AM74">
        <v>4.0218514285714289</v>
      </c>
      <c r="AN74">
        <v>0</v>
      </c>
      <c r="AO74">
        <v>1.4320616519999998</v>
      </c>
      <c r="AP74">
        <v>0.45552360000000003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3.8963999999999999</v>
      </c>
      <c r="AY74">
        <v>0</v>
      </c>
      <c r="AZ74">
        <v>0</v>
      </c>
      <c r="BA74">
        <v>20.41976962028761</v>
      </c>
      <c r="BB74">
        <f t="shared" si="1"/>
        <v>696.06337953598029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0.5573344537815127</v>
      </c>
      <c r="K75">
        <v>165.034694332486</v>
      </c>
      <c r="L75">
        <v>42.408155449968085</v>
      </c>
      <c r="M75">
        <v>0</v>
      </c>
      <c r="N75">
        <v>29.997058823529411</v>
      </c>
      <c r="O75">
        <v>24.178162909658401</v>
      </c>
      <c r="P75">
        <v>59.094885627967201</v>
      </c>
      <c r="Q75">
        <v>4.930703075291623</v>
      </c>
      <c r="R75">
        <v>5.3865691224489796</v>
      </c>
      <c r="S75">
        <v>6.7004505070202809</v>
      </c>
      <c r="T75">
        <v>0</v>
      </c>
      <c r="U75">
        <v>228.1804483334972</v>
      </c>
      <c r="V75">
        <v>3.6242774566473988</v>
      </c>
      <c r="W75">
        <v>11.785036956521738</v>
      </c>
      <c r="X75">
        <v>37.46687475580638</v>
      </c>
      <c r="Y75">
        <v>0</v>
      </c>
      <c r="Z75">
        <v>1.6763999999999997</v>
      </c>
      <c r="AA75">
        <v>3.0099</v>
      </c>
      <c r="AB75">
        <v>6.6700653999999995</v>
      </c>
      <c r="AC75">
        <v>4.9163427199999994</v>
      </c>
      <c r="AD75">
        <v>6.9616594319999994</v>
      </c>
      <c r="AE75">
        <v>3.5847019999999996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13.117610000000001</v>
      </c>
      <c r="AL75">
        <v>8.8530000000000015</v>
      </c>
      <c r="AM75">
        <v>4.0218514285714289</v>
      </c>
      <c r="AN75">
        <v>0</v>
      </c>
      <c r="AO75">
        <v>1.3689604320000002</v>
      </c>
      <c r="AP75">
        <v>0.45552360000000003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3.8963999999999999</v>
      </c>
      <c r="AY75">
        <v>0</v>
      </c>
      <c r="AZ75">
        <v>0</v>
      </c>
      <c r="BA75">
        <v>20.418015267144824</v>
      </c>
      <c r="BB75">
        <f t="shared" si="1"/>
        <v>696.00357263205069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0.5573344537815127</v>
      </c>
      <c r="K76">
        <v>165.034694332486</v>
      </c>
      <c r="L76">
        <v>42.408155449968085</v>
      </c>
      <c r="M76">
        <v>0</v>
      </c>
      <c r="N76">
        <v>29.997058823529411</v>
      </c>
      <c r="O76">
        <v>24.178162909658401</v>
      </c>
      <c r="P76">
        <v>59.094885627967201</v>
      </c>
      <c r="Q76">
        <v>4.930703075291623</v>
      </c>
      <c r="R76">
        <v>5.3865691224489796</v>
      </c>
      <c r="S76">
        <v>6.7004505070202809</v>
      </c>
      <c r="T76">
        <v>0</v>
      </c>
      <c r="U76">
        <v>228.1804483334972</v>
      </c>
      <c r="V76">
        <v>3.6242774566473988</v>
      </c>
      <c r="W76">
        <v>11.785036956521738</v>
      </c>
      <c r="X76">
        <v>37.46687475580638</v>
      </c>
      <c r="Y76">
        <v>0</v>
      </c>
      <c r="Z76">
        <v>1.6763999999999997</v>
      </c>
      <c r="AA76">
        <v>6.4211200000000002</v>
      </c>
      <c r="AB76">
        <v>6.6700653999999995</v>
      </c>
      <c r="AC76">
        <v>4.9163427199999994</v>
      </c>
      <c r="AD76">
        <v>6.9616594319999994</v>
      </c>
      <c r="AE76">
        <v>3.5847019999999996</v>
      </c>
      <c r="AF76">
        <v>0</v>
      </c>
      <c r="AG76">
        <v>0</v>
      </c>
      <c r="AH76">
        <v>23.765154399999997</v>
      </c>
      <c r="AI76">
        <v>0.64668399999999993</v>
      </c>
      <c r="AJ76">
        <v>0</v>
      </c>
      <c r="AK76">
        <v>13.117610000000001</v>
      </c>
      <c r="AL76">
        <v>8.8530000000000015</v>
      </c>
      <c r="AM76">
        <v>4.0218514285714289</v>
      </c>
      <c r="AN76">
        <v>0</v>
      </c>
      <c r="AO76">
        <v>1.3293074760000001</v>
      </c>
      <c r="AP76">
        <v>0.45552360000000003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3.8963999999999999</v>
      </c>
      <c r="AY76">
        <v>0</v>
      </c>
      <c r="AZ76">
        <v>0</v>
      </c>
      <c r="BA76">
        <v>20.701862299144828</v>
      </c>
      <c r="BB76">
        <f t="shared" si="1"/>
        <v>705.67926524405073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0.5573344537815127</v>
      </c>
      <c r="K77">
        <v>165.03264439402884</v>
      </c>
      <c r="L77">
        <v>42.408155449968085</v>
      </c>
      <c r="M77">
        <v>0</v>
      </c>
      <c r="N77">
        <v>29.997058823529411</v>
      </c>
      <c r="O77">
        <v>24.178162909658401</v>
      </c>
      <c r="P77">
        <v>59.094885627967201</v>
      </c>
      <c r="Q77">
        <v>4.9296871686108181</v>
      </c>
      <c r="R77">
        <v>5.3865691224489796</v>
      </c>
      <c r="S77">
        <v>6.7004505070202809</v>
      </c>
      <c r="T77">
        <v>0</v>
      </c>
      <c r="U77">
        <v>228.1804483334972</v>
      </c>
      <c r="V77">
        <v>3.6242774566473988</v>
      </c>
      <c r="W77">
        <v>11.785036956521738</v>
      </c>
      <c r="X77">
        <v>37.46687475580638</v>
      </c>
      <c r="Y77">
        <v>0</v>
      </c>
      <c r="Z77">
        <v>1.6476217999999998</v>
      </c>
      <c r="AA77">
        <v>9.6316799999999994</v>
      </c>
      <c r="AB77">
        <v>9.073997600000002</v>
      </c>
      <c r="AC77">
        <v>7.3819532319999999</v>
      </c>
      <c r="AD77">
        <v>6.9616594319999994</v>
      </c>
      <c r="AE77">
        <v>3.5847019999999996</v>
      </c>
      <c r="AF77">
        <v>0</v>
      </c>
      <c r="AG77">
        <v>0</v>
      </c>
      <c r="AH77">
        <v>23.765154399999997</v>
      </c>
      <c r="AI77">
        <v>0.97002599999999994</v>
      </c>
      <c r="AJ77">
        <v>0</v>
      </c>
      <c r="AK77">
        <v>13.117610000000001</v>
      </c>
      <c r="AL77">
        <v>8.8530000000000015</v>
      </c>
      <c r="AM77">
        <v>4.0218514285714289</v>
      </c>
      <c r="AN77">
        <v>0</v>
      </c>
      <c r="AO77">
        <v>1.3310250239999999</v>
      </c>
      <c r="AP77">
        <v>0.45552360000000003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3.8963999999999999</v>
      </c>
      <c r="AY77">
        <v>0</v>
      </c>
      <c r="AZ77">
        <v>0</v>
      </c>
      <c r="BA77">
        <v>20.940501659069191</v>
      </c>
      <c r="BB77">
        <f t="shared" si="1"/>
        <v>713.81394409898837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0.5573344537815127</v>
      </c>
      <c r="K78">
        <v>165.03264439402884</v>
      </c>
      <c r="L78">
        <v>42.408155449968085</v>
      </c>
      <c r="M78">
        <v>0</v>
      </c>
      <c r="N78">
        <v>29.997058823529411</v>
      </c>
      <c r="O78">
        <v>24.178162909658401</v>
      </c>
      <c r="P78">
        <v>59.094885627967201</v>
      </c>
      <c r="Q78">
        <v>4.9296871686108181</v>
      </c>
      <c r="R78">
        <v>5.3865691224489796</v>
      </c>
      <c r="S78">
        <v>6.7004505070202809</v>
      </c>
      <c r="T78">
        <v>0</v>
      </c>
      <c r="U78">
        <v>228.1804483334972</v>
      </c>
      <c r="V78">
        <v>3.6242774566473988</v>
      </c>
      <c r="W78">
        <v>11.785036956521738</v>
      </c>
      <c r="X78">
        <v>37.46687475580638</v>
      </c>
      <c r="Y78">
        <v>0</v>
      </c>
      <c r="Z78">
        <v>3.3293303999999999</v>
      </c>
      <c r="AA78">
        <v>10.70561232</v>
      </c>
      <c r="AB78">
        <v>10.035570480000001</v>
      </c>
      <c r="AC78">
        <v>7.3819532319999999</v>
      </c>
      <c r="AD78">
        <v>6.9616594319999994</v>
      </c>
      <c r="AE78">
        <v>12.556885223999998</v>
      </c>
      <c r="AF78">
        <v>0</v>
      </c>
      <c r="AG78">
        <v>0</v>
      </c>
      <c r="AH78">
        <v>29.706443</v>
      </c>
      <c r="AI78">
        <v>1.2933679999999999</v>
      </c>
      <c r="AJ78">
        <v>0</v>
      </c>
      <c r="AK78">
        <v>13.117610000000001</v>
      </c>
      <c r="AL78">
        <v>8.8530000000000015</v>
      </c>
      <c r="AM78">
        <v>4.0218514285714289</v>
      </c>
      <c r="AN78">
        <v>0</v>
      </c>
      <c r="AO78">
        <v>1.3664961240000004</v>
      </c>
      <c r="AP78">
        <v>0.45552360000000003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3.8963999999999999</v>
      </c>
      <c r="AY78">
        <v>0</v>
      </c>
      <c r="AZ78">
        <v>0</v>
      </c>
      <c r="BA78">
        <v>21.481702253069194</v>
      </c>
      <c r="BB78">
        <f t="shared" si="1"/>
        <v>732.2622422289885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0.5573344537815127</v>
      </c>
      <c r="K79">
        <v>165.03264439402884</v>
      </c>
      <c r="L79">
        <v>42.408155449968085</v>
      </c>
      <c r="M79">
        <v>0</v>
      </c>
      <c r="N79">
        <v>29.997058823529411</v>
      </c>
      <c r="O79">
        <v>24.178162909658401</v>
      </c>
      <c r="P79">
        <v>59.094885627967201</v>
      </c>
      <c r="Q79">
        <v>4.9296871686108181</v>
      </c>
      <c r="R79">
        <v>5.3865691224489796</v>
      </c>
      <c r="S79">
        <v>6.7004505070202809</v>
      </c>
      <c r="T79">
        <v>0</v>
      </c>
      <c r="U79">
        <v>228.1804483334972</v>
      </c>
      <c r="V79">
        <v>3.6242774566473988</v>
      </c>
      <c r="W79">
        <v>11.785036956521738</v>
      </c>
      <c r="X79">
        <v>37.46687475580638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8.4068919999999974</v>
      </c>
      <c r="AJ79">
        <v>0</v>
      </c>
      <c r="AK79">
        <v>13.117610000000001</v>
      </c>
      <c r="AL79">
        <v>11.804000000000002</v>
      </c>
      <c r="AM79">
        <v>4.0218514285714289</v>
      </c>
      <c r="AN79">
        <v>0</v>
      </c>
      <c r="AO79">
        <v>1.373814372</v>
      </c>
      <c r="AP79">
        <v>0.45552360000000003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3.8963999999999999</v>
      </c>
      <c r="AY79">
        <v>0</v>
      </c>
      <c r="AZ79">
        <v>0</v>
      </c>
      <c r="BA79">
        <v>21.985519417069185</v>
      </c>
      <c r="BB79">
        <f t="shared" si="1"/>
        <v>749.43622111298839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0.5573344537815127</v>
      </c>
      <c r="K80">
        <v>165.03264439402884</v>
      </c>
      <c r="L80">
        <v>42.408155449968085</v>
      </c>
      <c r="M80">
        <v>0</v>
      </c>
      <c r="N80">
        <v>29.997058823529411</v>
      </c>
      <c r="O80">
        <v>24.178162909658401</v>
      </c>
      <c r="P80">
        <v>59.094885627967201</v>
      </c>
      <c r="Q80">
        <v>4.9296871686108181</v>
      </c>
      <c r="R80">
        <v>5.3865691224489796</v>
      </c>
      <c r="S80">
        <v>6.7004505070202809</v>
      </c>
      <c r="T80">
        <v>0</v>
      </c>
      <c r="U80">
        <v>228.1804483334972</v>
      </c>
      <c r="V80">
        <v>3.6242774566473988</v>
      </c>
      <c r="W80">
        <v>11.785036956521738</v>
      </c>
      <c r="X80">
        <v>37.46687475580638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13.117610000000001</v>
      </c>
      <c r="AL80">
        <v>11.804000000000002</v>
      </c>
      <c r="AM80">
        <v>4.0218514285714289</v>
      </c>
      <c r="AN80">
        <v>0</v>
      </c>
      <c r="AO80">
        <v>1.4046555600000001</v>
      </c>
      <c r="AP80">
        <v>0.45552360000000003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3.8963999999999999</v>
      </c>
      <c r="AY80">
        <v>0</v>
      </c>
      <c r="AZ80">
        <v>0</v>
      </c>
      <c r="BA80">
        <v>22.106196849069192</v>
      </c>
      <c r="BB80">
        <f t="shared" si="1"/>
        <v>753.54983086898847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0.5573344537815127</v>
      </c>
      <c r="K81">
        <v>165.03264439402884</v>
      </c>
      <c r="L81">
        <v>42.408155449968085</v>
      </c>
      <c r="M81">
        <v>0</v>
      </c>
      <c r="N81">
        <v>29.997058823529411</v>
      </c>
      <c r="O81">
        <v>24.178162909658401</v>
      </c>
      <c r="P81">
        <v>59.094885627967201</v>
      </c>
      <c r="Q81">
        <v>4.9296871686108181</v>
      </c>
      <c r="R81">
        <v>5.3865691224489796</v>
      </c>
      <c r="S81">
        <v>6.7004505070202809</v>
      </c>
      <c r="T81">
        <v>0</v>
      </c>
      <c r="U81">
        <v>228.1804483334972</v>
      </c>
      <c r="V81">
        <v>3.6242774566473988</v>
      </c>
      <c r="W81">
        <v>11.785036956521738</v>
      </c>
      <c r="X81">
        <v>37.46687475580638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13.117610000000001</v>
      </c>
      <c r="AL81">
        <v>11.804000000000002</v>
      </c>
      <c r="AM81">
        <v>4.0218514285714289</v>
      </c>
      <c r="AN81">
        <v>0</v>
      </c>
      <c r="AO81">
        <v>1.4694743279999998</v>
      </c>
      <c r="AP81">
        <v>0.45552360000000003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3.8963999999999999</v>
      </c>
      <c r="AY81">
        <v>0</v>
      </c>
      <c r="AZ81">
        <v>0</v>
      </c>
      <c r="BA81">
        <v>22.10804419106919</v>
      </c>
      <c r="BB81">
        <f t="shared" si="1"/>
        <v>753.61280229498846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0.5573344537815127</v>
      </c>
      <c r="K82">
        <v>165.03264439402884</v>
      </c>
      <c r="L82">
        <v>42.408155449968085</v>
      </c>
      <c r="M82">
        <v>0</v>
      </c>
      <c r="N82">
        <v>29.997058823529411</v>
      </c>
      <c r="O82">
        <v>24.178162909658401</v>
      </c>
      <c r="P82">
        <v>59.094885627967201</v>
      </c>
      <c r="Q82">
        <v>4.9296871686108181</v>
      </c>
      <c r="R82">
        <v>5.3865691224489796</v>
      </c>
      <c r="S82">
        <v>6.7004505070202809</v>
      </c>
      <c r="T82">
        <v>0</v>
      </c>
      <c r="U82">
        <v>228.1804483334972</v>
      </c>
      <c r="V82">
        <v>3.6242774566473988</v>
      </c>
      <c r="W82">
        <v>11.785036956521738</v>
      </c>
      <c r="X82">
        <v>37.46687475580638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13.117610000000001</v>
      </c>
      <c r="AL82">
        <v>11.804000000000002</v>
      </c>
      <c r="AM82">
        <v>4.0218514285714289</v>
      </c>
      <c r="AN82">
        <v>0</v>
      </c>
      <c r="AO82">
        <v>1.502555796</v>
      </c>
      <c r="AP82">
        <v>0.45552360000000003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3.8963999999999999</v>
      </c>
      <c r="AY82">
        <v>0</v>
      </c>
      <c r="AZ82">
        <v>0</v>
      </c>
      <c r="BA82">
        <v>22.108987039069191</v>
      </c>
      <c r="BB82">
        <f t="shared" si="1"/>
        <v>753.64494091498841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0.5573344537815127</v>
      </c>
      <c r="K83">
        <v>165.03264439402884</v>
      </c>
      <c r="L83">
        <v>42.408155449968085</v>
      </c>
      <c r="M83">
        <v>0</v>
      </c>
      <c r="N83">
        <v>29.997058823529411</v>
      </c>
      <c r="O83">
        <v>24.178162909658401</v>
      </c>
      <c r="P83">
        <v>59.094885627967201</v>
      </c>
      <c r="Q83">
        <v>4.9296871686108181</v>
      </c>
      <c r="R83">
        <v>5.3865691224489796</v>
      </c>
      <c r="S83">
        <v>6.7004505070202809</v>
      </c>
      <c r="T83">
        <v>0</v>
      </c>
      <c r="U83">
        <v>228.1804483334972</v>
      </c>
      <c r="V83">
        <v>3.6242774566473988</v>
      </c>
      <c r="W83">
        <v>11.785036956521738</v>
      </c>
      <c r="X83">
        <v>37.46687475580638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13.117610000000001</v>
      </c>
      <c r="AL83">
        <v>11.804000000000002</v>
      </c>
      <c r="AM83">
        <v>4.0218514285714289</v>
      </c>
      <c r="AN83">
        <v>0</v>
      </c>
      <c r="AO83">
        <v>1.5179390519999996</v>
      </c>
      <c r="AP83">
        <v>1.1062716000000001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3.8963999999999999</v>
      </c>
      <c r="AY83">
        <v>0</v>
      </c>
      <c r="AZ83">
        <v>0</v>
      </c>
      <c r="BA83">
        <v>22.008173423069188</v>
      </c>
      <c r="BB83">
        <f t="shared" si="1"/>
        <v>750.20843978698849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0.5573344537815127</v>
      </c>
      <c r="K84">
        <v>165.03264439402884</v>
      </c>
      <c r="L84">
        <v>42.408155449968085</v>
      </c>
      <c r="M84">
        <v>0</v>
      </c>
      <c r="N84">
        <v>29.997058823529411</v>
      </c>
      <c r="O84">
        <v>24.178162909658401</v>
      </c>
      <c r="P84">
        <v>59.094885627967201</v>
      </c>
      <c r="Q84">
        <v>4.9296871686108181</v>
      </c>
      <c r="R84">
        <v>5.3865691224489796</v>
      </c>
      <c r="S84">
        <v>6.7004505070202809</v>
      </c>
      <c r="T84">
        <v>0</v>
      </c>
      <c r="U84">
        <v>228.1804483334972</v>
      </c>
      <c r="V84">
        <v>3.6242774566473988</v>
      </c>
      <c r="W84">
        <v>11.785036956521738</v>
      </c>
      <c r="X84">
        <v>37.46687475580638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13.117610000000001</v>
      </c>
      <c r="AL84">
        <v>11.804000000000002</v>
      </c>
      <c r="AM84">
        <v>4.0218514285714289</v>
      </c>
      <c r="AN84">
        <v>0</v>
      </c>
      <c r="AO84">
        <v>1.6555669199999996</v>
      </c>
      <c r="AP84">
        <v>1.1062716000000001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3.8963999999999999</v>
      </c>
      <c r="AY84">
        <v>0</v>
      </c>
      <c r="AZ84">
        <v>0</v>
      </c>
      <c r="BA84">
        <v>22.012095691069192</v>
      </c>
      <c r="BB84">
        <f t="shared" si="1"/>
        <v>750.34214538698848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0.5573344537815127</v>
      </c>
      <c r="K85">
        <v>165.03264439402884</v>
      </c>
      <c r="L85">
        <v>42.408155449968085</v>
      </c>
      <c r="M85">
        <v>0</v>
      </c>
      <c r="N85">
        <v>29.997058823529411</v>
      </c>
      <c r="O85">
        <v>24.178162909658401</v>
      </c>
      <c r="P85">
        <v>62.243063068600947</v>
      </c>
      <c r="Q85">
        <v>4.9296871686108181</v>
      </c>
      <c r="R85">
        <v>5.3865691224489796</v>
      </c>
      <c r="S85">
        <v>6.7004505070202809</v>
      </c>
      <c r="T85">
        <v>0</v>
      </c>
      <c r="U85">
        <v>228.1804483334972</v>
      </c>
      <c r="V85">
        <v>3.6242774566473988</v>
      </c>
      <c r="W85">
        <v>11.785036956521738</v>
      </c>
      <c r="X85">
        <v>37.46687475580638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1.2933679999999999</v>
      </c>
      <c r="AJ85">
        <v>0</v>
      </c>
      <c r="AK85">
        <v>13.117610000000001</v>
      </c>
      <c r="AL85">
        <v>11.804000000000002</v>
      </c>
      <c r="AM85">
        <v>4.0218514285714289</v>
      </c>
      <c r="AN85">
        <v>0</v>
      </c>
      <c r="AO85">
        <v>1.6840931519999998</v>
      </c>
      <c r="AP85">
        <v>0.94358459999999977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3.8963999999999999</v>
      </c>
      <c r="AY85">
        <v>0</v>
      </c>
      <c r="AZ85">
        <v>0</v>
      </c>
      <c r="BA85">
        <v>21.895259976031042</v>
      </c>
      <c r="BB85">
        <f t="shared" si="1"/>
        <v>746.35947377466027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0.5573344537815127</v>
      </c>
      <c r="K86">
        <v>165.03264439402884</v>
      </c>
      <c r="L86">
        <v>42.408155449968085</v>
      </c>
      <c r="M86">
        <v>0</v>
      </c>
      <c r="N86">
        <v>29.997058823529411</v>
      </c>
      <c r="O86">
        <v>24.178162909658401</v>
      </c>
      <c r="P86">
        <v>62.243063068600947</v>
      </c>
      <c r="Q86">
        <v>4.9296871686108181</v>
      </c>
      <c r="R86">
        <v>5.3865691224489796</v>
      </c>
      <c r="S86">
        <v>6.7004505070202809</v>
      </c>
      <c r="T86">
        <v>0</v>
      </c>
      <c r="U86">
        <v>228.1804483334972</v>
      </c>
      <c r="V86">
        <v>3.6242774566473988</v>
      </c>
      <c r="W86">
        <v>11.785036956521738</v>
      </c>
      <c r="X86">
        <v>37.46687475580638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0.64668399999999993</v>
      </c>
      <c r="AJ86">
        <v>0</v>
      </c>
      <c r="AK86">
        <v>13.117610000000001</v>
      </c>
      <c r="AL86">
        <v>11.804000000000002</v>
      </c>
      <c r="AM86">
        <v>4.0218514285714289</v>
      </c>
      <c r="AN86">
        <v>0</v>
      </c>
      <c r="AO86">
        <v>1.7430871920000002</v>
      </c>
      <c r="AP86">
        <v>0.94358459999999977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3.8963999999999999</v>
      </c>
      <c r="AY86">
        <v>0</v>
      </c>
      <c r="AZ86">
        <v>0</v>
      </c>
      <c r="BA86">
        <v>21.878510962031037</v>
      </c>
      <c r="BB86">
        <f t="shared" si="1"/>
        <v>745.78853282866044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0.5573344537815127</v>
      </c>
      <c r="K87">
        <v>165.03264439402884</v>
      </c>
      <c r="L87">
        <v>42.408155449968085</v>
      </c>
      <c r="M87">
        <v>0</v>
      </c>
      <c r="N87">
        <v>29.997058823529411</v>
      </c>
      <c r="O87">
        <v>24.178162909658401</v>
      </c>
      <c r="P87">
        <v>62.243063068600947</v>
      </c>
      <c r="Q87">
        <v>4.9296871686108181</v>
      </c>
      <c r="R87">
        <v>5.3865691224489796</v>
      </c>
      <c r="S87">
        <v>6.7004505070202809</v>
      </c>
      <c r="T87">
        <v>0</v>
      </c>
      <c r="U87">
        <v>228.1804483334972</v>
      </c>
      <c r="V87">
        <v>3.6242774566473988</v>
      </c>
      <c r="W87">
        <v>11.785036956521738</v>
      </c>
      <c r="X87">
        <v>37.46687475580638</v>
      </c>
      <c r="Y87">
        <v>0</v>
      </c>
      <c r="Z87">
        <v>3.3293303999999999</v>
      </c>
      <c r="AA87">
        <v>10.70561232</v>
      </c>
      <c r="AB87">
        <v>10.035570480000001</v>
      </c>
      <c r="AC87">
        <v>7.3819532319999999</v>
      </c>
      <c r="AD87">
        <v>6.9616594319999994</v>
      </c>
      <c r="AE87">
        <v>8.3425792000000012</v>
      </c>
      <c r="AF87">
        <v>0</v>
      </c>
      <c r="AG87">
        <v>0</v>
      </c>
      <c r="AH87">
        <v>29.706443</v>
      </c>
      <c r="AI87">
        <v>0</v>
      </c>
      <c r="AJ87">
        <v>0</v>
      </c>
      <c r="AK87">
        <v>13.117610000000001</v>
      </c>
      <c r="AL87">
        <v>8.8530000000000015</v>
      </c>
      <c r="AM87">
        <v>4.0218514285714289</v>
      </c>
      <c r="AN87">
        <v>0</v>
      </c>
      <c r="AO87">
        <v>1.7755712519999998</v>
      </c>
      <c r="AP87">
        <v>0.94358459999999977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3.8963999999999999</v>
      </c>
      <c r="AY87">
        <v>0</v>
      </c>
      <c r="AZ87">
        <v>0</v>
      </c>
      <c r="BA87">
        <v>21.440025138031039</v>
      </c>
      <c r="BB87">
        <f t="shared" si="1"/>
        <v>730.84155888866042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0.5573344537815127</v>
      </c>
      <c r="K88">
        <v>165.03264439402884</v>
      </c>
      <c r="L88">
        <v>42.408155449968085</v>
      </c>
      <c r="M88">
        <v>0</v>
      </c>
      <c r="N88">
        <v>29.997058823529411</v>
      </c>
      <c r="O88">
        <v>24.178162909658401</v>
      </c>
      <c r="P88">
        <v>62.243063068600947</v>
      </c>
      <c r="Q88">
        <v>4.9296871686108181</v>
      </c>
      <c r="R88">
        <v>5.3865691224489796</v>
      </c>
      <c r="S88">
        <v>6.7004505070202809</v>
      </c>
      <c r="T88">
        <v>0</v>
      </c>
      <c r="U88">
        <v>228.1804483334972</v>
      </c>
      <c r="V88">
        <v>3.6242774566473988</v>
      </c>
      <c r="W88">
        <v>11.785036956521738</v>
      </c>
      <c r="X88">
        <v>37.46687475580638</v>
      </c>
      <c r="Y88">
        <v>0</v>
      </c>
      <c r="Z88">
        <v>3.3293303999999999</v>
      </c>
      <c r="AA88">
        <v>10.70561232</v>
      </c>
      <c r="AB88">
        <v>10.035570480000001</v>
      </c>
      <c r="AC88">
        <v>7.3819532319999999</v>
      </c>
      <c r="AD88">
        <v>6.9616594319999994</v>
      </c>
      <c r="AE88">
        <v>8.3425792000000012</v>
      </c>
      <c r="AF88">
        <v>0</v>
      </c>
      <c r="AG88">
        <v>0</v>
      </c>
      <c r="AH88">
        <v>29.706443</v>
      </c>
      <c r="AI88">
        <v>0</v>
      </c>
      <c r="AJ88">
        <v>0</v>
      </c>
      <c r="AK88">
        <v>13.117610000000001</v>
      </c>
      <c r="AL88">
        <v>8.8530000000000015</v>
      </c>
      <c r="AM88">
        <v>4.0218514285714289</v>
      </c>
      <c r="AN88">
        <v>0</v>
      </c>
      <c r="AO88">
        <v>1.79371752</v>
      </c>
      <c r="AP88">
        <v>0.94358459999999977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3.8963999999999999</v>
      </c>
      <c r="AY88">
        <v>0</v>
      </c>
      <c r="AZ88">
        <v>0</v>
      </c>
      <c r="BA88">
        <v>21.440542536031039</v>
      </c>
      <c r="BB88">
        <f t="shared" si="1"/>
        <v>730.85918775866048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0.5573344537815127</v>
      </c>
      <c r="K89">
        <v>165.03264439402884</v>
      </c>
      <c r="L89">
        <v>42.408155449968085</v>
      </c>
      <c r="M89">
        <v>0</v>
      </c>
      <c r="N89">
        <v>29.997058823529411</v>
      </c>
      <c r="O89">
        <v>24.178162909658401</v>
      </c>
      <c r="P89">
        <v>62.243063068600947</v>
      </c>
      <c r="Q89">
        <v>4.9296871686108181</v>
      </c>
      <c r="R89">
        <v>5.3865691224489796</v>
      </c>
      <c r="S89">
        <v>6.7004505070202809</v>
      </c>
      <c r="T89">
        <v>0</v>
      </c>
      <c r="U89">
        <v>228.1804483334972</v>
      </c>
      <c r="V89">
        <v>3.6242774566473988</v>
      </c>
      <c r="W89">
        <v>11.785036956521738</v>
      </c>
      <c r="X89">
        <v>37.46687475580638</v>
      </c>
      <c r="Y89">
        <v>0</v>
      </c>
      <c r="Z89">
        <v>3.3293303999999999</v>
      </c>
      <c r="AA89">
        <v>10.70561232</v>
      </c>
      <c r="AB89">
        <v>10.035570480000001</v>
      </c>
      <c r="AC89">
        <v>7.3819532319999999</v>
      </c>
      <c r="AD89">
        <v>6.9616594319999994</v>
      </c>
      <c r="AE89">
        <v>8.3425792000000012</v>
      </c>
      <c r="AF89">
        <v>0</v>
      </c>
      <c r="AG89">
        <v>0</v>
      </c>
      <c r="AH89">
        <v>29.706443</v>
      </c>
      <c r="AI89">
        <v>0</v>
      </c>
      <c r="AJ89">
        <v>0</v>
      </c>
      <c r="AK89">
        <v>13.117610000000001</v>
      </c>
      <c r="AL89">
        <v>8.8530000000000015</v>
      </c>
      <c r="AM89">
        <v>4.0218514285714289</v>
      </c>
      <c r="AN89">
        <v>0</v>
      </c>
      <c r="AO89">
        <v>1.8135813359999997</v>
      </c>
      <c r="AP89">
        <v>0.45552360000000003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3.8963999999999999</v>
      </c>
      <c r="AY89">
        <v>0</v>
      </c>
      <c r="AZ89">
        <v>0</v>
      </c>
      <c r="BA89">
        <v>21.427198646031037</v>
      </c>
      <c r="BB89">
        <f t="shared" si="1"/>
        <v>730.40433446466045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0.5573344537815127</v>
      </c>
      <c r="K90">
        <v>165.03264439402884</v>
      </c>
      <c r="L90">
        <v>42.408155449968085</v>
      </c>
      <c r="M90">
        <v>0</v>
      </c>
      <c r="N90">
        <v>29.997058823529411</v>
      </c>
      <c r="O90">
        <v>24.178162909658401</v>
      </c>
      <c r="P90">
        <v>62.243063068600947</v>
      </c>
      <c r="Q90">
        <v>4.9296871686108181</v>
      </c>
      <c r="R90">
        <v>5.3865691224489796</v>
      </c>
      <c r="S90">
        <v>6.7004505070202809</v>
      </c>
      <c r="T90">
        <v>0</v>
      </c>
      <c r="U90">
        <v>228.1804483334972</v>
      </c>
      <c r="V90">
        <v>3.6242774566473988</v>
      </c>
      <c r="W90">
        <v>11.785036956521738</v>
      </c>
      <c r="X90">
        <v>37.46687475580638</v>
      </c>
      <c r="Y90">
        <v>0</v>
      </c>
      <c r="Z90">
        <v>3.3293303999999999</v>
      </c>
      <c r="AA90">
        <v>10.70561232</v>
      </c>
      <c r="AB90">
        <v>10.035570480000001</v>
      </c>
      <c r="AC90">
        <v>7.3819532319999999</v>
      </c>
      <c r="AD90">
        <v>6.9616594319999994</v>
      </c>
      <c r="AE90">
        <v>8.3425792000000012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13.117610000000001</v>
      </c>
      <c r="AL90">
        <v>8.8530000000000015</v>
      </c>
      <c r="AM90">
        <v>4.0218514285714289</v>
      </c>
      <c r="AN90">
        <v>0</v>
      </c>
      <c r="AO90">
        <v>1.8739195440000003</v>
      </c>
      <c r="AP90">
        <v>0.45552360000000003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3.8963999999999999</v>
      </c>
      <c r="AY90">
        <v>0</v>
      </c>
      <c r="AZ90">
        <v>0</v>
      </c>
      <c r="BA90">
        <v>21.428918480031044</v>
      </c>
      <c r="BB90">
        <f t="shared" si="1"/>
        <v>730.4629528386605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0.5573344537815127</v>
      </c>
      <c r="K91">
        <v>165.03264439402884</v>
      </c>
      <c r="L91">
        <v>42.408155449968085</v>
      </c>
      <c r="M91">
        <v>0</v>
      </c>
      <c r="N91">
        <v>29.997058823529411</v>
      </c>
      <c r="O91">
        <v>24.178162909658401</v>
      </c>
      <c r="P91">
        <v>62.243063068600947</v>
      </c>
      <c r="Q91">
        <v>4.9296871686108181</v>
      </c>
      <c r="R91">
        <v>5.3865691224489796</v>
      </c>
      <c r="S91">
        <v>6.7004505070202809</v>
      </c>
      <c r="T91">
        <v>0</v>
      </c>
      <c r="U91">
        <v>228.1804483334972</v>
      </c>
      <c r="V91">
        <v>3.6242774566473988</v>
      </c>
      <c r="W91">
        <v>11.785036956521738</v>
      </c>
      <c r="X91">
        <v>37.46687475580638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13.117610000000001</v>
      </c>
      <c r="AL91">
        <v>8.8530000000000015</v>
      </c>
      <c r="AM91">
        <v>4.0218514285714289</v>
      </c>
      <c r="AN91">
        <v>0</v>
      </c>
      <c r="AO91">
        <v>1.8721273199999997</v>
      </c>
      <c r="AP91">
        <v>0.45552360000000003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3.8963999999999999</v>
      </c>
      <c r="AY91">
        <v>0</v>
      </c>
      <c r="AZ91">
        <v>0</v>
      </c>
      <c r="BA91">
        <v>21.765744832031039</v>
      </c>
      <c r="BB91">
        <f t="shared" si="1"/>
        <v>741.94459408666035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0.5573344537815127</v>
      </c>
      <c r="K92">
        <v>165.03264439402884</v>
      </c>
      <c r="L92">
        <v>42.408155449968085</v>
      </c>
      <c r="M92">
        <v>0</v>
      </c>
      <c r="N92">
        <v>29.997058823529411</v>
      </c>
      <c r="O92">
        <v>24.178162909658401</v>
      </c>
      <c r="P92">
        <v>62.243063068600947</v>
      </c>
      <c r="Q92">
        <v>4.9296871686108181</v>
      </c>
      <c r="R92">
        <v>5.3865691224489796</v>
      </c>
      <c r="S92">
        <v>6.7004505070202809</v>
      </c>
      <c r="T92">
        <v>0</v>
      </c>
      <c r="U92">
        <v>228.1804483334972</v>
      </c>
      <c r="V92">
        <v>3.6242774566473988</v>
      </c>
      <c r="W92">
        <v>11.785036956521738</v>
      </c>
      <c r="X92">
        <v>37.46687475580638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13.117610000000001</v>
      </c>
      <c r="AL92">
        <v>8.8530000000000015</v>
      </c>
      <c r="AM92">
        <v>4.0218514285714289</v>
      </c>
      <c r="AN92">
        <v>0</v>
      </c>
      <c r="AO92">
        <v>1.9042379999999999</v>
      </c>
      <c r="AP92">
        <v>0.45552360000000003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3.8963999999999999</v>
      </c>
      <c r="AY92">
        <v>0</v>
      </c>
      <c r="AZ92">
        <v>0</v>
      </c>
      <c r="BA92">
        <v>21.766659740031038</v>
      </c>
      <c r="BB92">
        <f t="shared" si="1"/>
        <v>741.97578985866028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0.28821410190427177</v>
      </c>
      <c r="K93">
        <v>165.03264439402884</v>
      </c>
      <c r="L93">
        <v>42.408155449968085</v>
      </c>
      <c r="M93">
        <v>0</v>
      </c>
      <c r="N93">
        <v>29.997058823529411</v>
      </c>
      <c r="O93">
        <v>24.178162909658401</v>
      </c>
      <c r="P93">
        <v>62.243063068600947</v>
      </c>
      <c r="Q93">
        <v>4.9296871686108181</v>
      </c>
      <c r="R93">
        <v>5.3865691224489796</v>
      </c>
      <c r="S93">
        <v>6.7004505070202809</v>
      </c>
      <c r="T93">
        <v>0</v>
      </c>
      <c r="U93">
        <v>228.1804483334972</v>
      </c>
      <c r="V93">
        <v>3.6242774566473988</v>
      </c>
      <c r="W93">
        <v>11.785036956521738</v>
      </c>
      <c r="X93">
        <v>37.46687475580638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13.117610000000001</v>
      </c>
      <c r="AL93">
        <v>8.8530000000000015</v>
      </c>
      <c r="AM93">
        <v>4.0218514285714289</v>
      </c>
      <c r="AN93">
        <v>0</v>
      </c>
      <c r="AO93">
        <v>1.926864828</v>
      </c>
      <c r="AP93">
        <v>0.45552360000000003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3.8963999999999999</v>
      </c>
      <c r="AY93">
        <v>0</v>
      </c>
      <c r="AZ93">
        <v>0</v>
      </c>
      <c r="BA93">
        <v>21.759634579868091</v>
      </c>
      <c r="BB93">
        <f t="shared" si="1"/>
        <v>741.73632149494608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0.28821410190427177</v>
      </c>
      <c r="K94">
        <v>165.03264439402884</v>
      </c>
      <c r="L94">
        <v>42.408155449968085</v>
      </c>
      <c r="M94">
        <v>0</v>
      </c>
      <c r="N94">
        <v>29.997058823529411</v>
      </c>
      <c r="O94">
        <v>24.178162909658401</v>
      </c>
      <c r="P94">
        <v>62.243063068600947</v>
      </c>
      <c r="Q94">
        <v>4.9296871686108181</v>
      </c>
      <c r="R94">
        <v>5.3865691224489796</v>
      </c>
      <c r="S94">
        <v>6.7004505070202809</v>
      </c>
      <c r="T94">
        <v>0</v>
      </c>
      <c r="U94">
        <v>228.1804483334972</v>
      </c>
      <c r="V94">
        <v>3.6242774566473988</v>
      </c>
      <c r="W94">
        <v>11.785036956521738</v>
      </c>
      <c r="X94">
        <v>37.46687475580638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13.117610000000001</v>
      </c>
      <c r="AL94">
        <v>8.8530000000000015</v>
      </c>
      <c r="AM94">
        <v>4.0218514285714289</v>
      </c>
      <c r="AN94">
        <v>0</v>
      </c>
      <c r="AO94">
        <v>1.9527774</v>
      </c>
      <c r="AP94">
        <v>0.45552360000000003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3.8963999999999999</v>
      </c>
      <c r="AY94">
        <v>0</v>
      </c>
      <c r="AZ94">
        <v>0</v>
      </c>
      <c r="BA94">
        <v>21.760373211868085</v>
      </c>
      <c r="BB94">
        <f t="shared" si="1"/>
        <v>741.76149543494603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0.74112197632527022</v>
      </c>
      <c r="K95">
        <v>165.03264439402884</v>
      </c>
      <c r="L95">
        <v>42.408155449968085</v>
      </c>
      <c r="M95">
        <v>0</v>
      </c>
      <c r="N95">
        <v>29.997058823529411</v>
      </c>
      <c r="O95">
        <v>24.178162909658401</v>
      </c>
      <c r="P95">
        <v>62.243063068600947</v>
      </c>
      <c r="Q95">
        <v>4.9296871686108181</v>
      </c>
      <c r="R95">
        <v>5.3865691224489796</v>
      </c>
      <c r="S95">
        <v>6.7004505070202809</v>
      </c>
      <c r="T95">
        <v>0</v>
      </c>
      <c r="U95">
        <v>228.1804483334972</v>
      </c>
      <c r="V95">
        <v>3.6242774566473988</v>
      </c>
      <c r="W95">
        <v>11.785036956521738</v>
      </c>
      <c r="X95">
        <v>37.46687475580638</v>
      </c>
      <c r="Y95">
        <v>0</v>
      </c>
      <c r="Z95">
        <v>3.3293303999999999</v>
      </c>
      <c r="AA95">
        <v>10.70561232</v>
      </c>
      <c r="AB95">
        <v>10.035570480000001</v>
      </c>
      <c r="AC95">
        <v>7.3819532319999999</v>
      </c>
      <c r="AD95">
        <v>6.9616594319999994</v>
      </c>
      <c r="AE95">
        <v>10.428223999999997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13.117610000000001</v>
      </c>
      <c r="AL95">
        <v>8.8530000000000015</v>
      </c>
      <c r="AM95">
        <v>4.0218514285714289</v>
      </c>
      <c r="AN95">
        <v>0</v>
      </c>
      <c r="AO95">
        <v>1.9542709199999995</v>
      </c>
      <c r="AP95">
        <v>0.45552360000000003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16.438497169325785</v>
      </c>
      <c r="AY95">
        <v>0</v>
      </c>
      <c r="AZ95">
        <v>0</v>
      </c>
      <c r="BA95">
        <v>21.853337093614869</v>
      </c>
      <c r="BB95">
        <f t="shared" si="1"/>
        <v>744.93041509294619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0.74112197632527022</v>
      </c>
      <c r="K96">
        <v>165.03264439402884</v>
      </c>
      <c r="L96">
        <v>42.408155449968085</v>
      </c>
      <c r="M96">
        <v>0</v>
      </c>
      <c r="N96">
        <v>29.997058823529411</v>
      </c>
      <c r="O96">
        <v>24.178162909658401</v>
      </c>
      <c r="P96">
        <v>62.243063068600947</v>
      </c>
      <c r="Q96">
        <v>4.9296871686108181</v>
      </c>
      <c r="R96">
        <v>5.3865691224489796</v>
      </c>
      <c r="S96">
        <v>6.7004505070202809</v>
      </c>
      <c r="T96">
        <v>0</v>
      </c>
      <c r="U96">
        <v>228.1804483334972</v>
      </c>
      <c r="V96">
        <v>3.6242774566473988</v>
      </c>
      <c r="W96">
        <v>11.785036956521738</v>
      </c>
      <c r="X96">
        <v>37.46687475580638</v>
      </c>
      <c r="Y96">
        <v>0</v>
      </c>
      <c r="Z96">
        <v>3.3293303999999999</v>
      </c>
      <c r="AA96">
        <v>10.70561232</v>
      </c>
      <c r="AB96">
        <v>10.035570480000001</v>
      </c>
      <c r="AC96">
        <v>7.3819532319999999</v>
      </c>
      <c r="AD96">
        <v>6.9616594319999994</v>
      </c>
      <c r="AE96">
        <v>10.428223999999997</v>
      </c>
      <c r="AF96">
        <v>0</v>
      </c>
      <c r="AG96">
        <v>0</v>
      </c>
      <c r="AH96">
        <v>26.411072399999995</v>
      </c>
      <c r="AI96">
        <v>0</v>
      </c>
      <c r="AJ96">
        <v>0</v>
      </c>
      <c r="AK96">
        <v>13.117610000000001</v>
      </c>
      <c r="AL96">
        <v>8.8530000000000015</v>
      </c>
      <c r="AM96">
        <v>4.0218514285714289</v>
      </c>
      <c r="AN96">
        <v>0</v>
      </c>
      <c r="AO96">
        <v>1.9521053159999997</v>
      </c>
      <c r="AP96">
        <v>0.45552360000000003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16.438497169325785</v>
      </c>
      <c r="AY96">
        <v>0</v>
      </c>
      <c r="AZ96">
        <v>0</v>
      </c>
      <c r="BA96">
        <v>21.759357347614866</v>
      </c>
      <c r="BB96">
        <f t="shared" si="1"/>
        <v>741.72685863494598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0.74112197632527022</v>
      </c>
      <c r="K97">
        <v>165.03264439402884</v>
      </c>
      <c r="L97">
        <v>42.408155449968085</v>
      </c>
      <c r="M97">
        <v>0</v>
      </c>
      <c r="N97">
        <v>29.997058823529411</v>
      </c>
      <c r="O97">
        <v>24.178162909658401</v>
      </c>
      <c r="P97">
        <v>62.243063068600947</v>
      </c>
      <c r="Q97">
        <v>4.9296871686108181</v>
      </c>
      <c r="R97">
        <v>5.3865691224489796</v>
      </c>
      <c r="S97">
        <v>6.7004505070202809</v>
      </c>
      <c r="T97">
        <v>0</v>
      </c>
      <c r="U97">
        <v>228.1804483334972</v>
      </c>
      <c r="V97">
        <v>3.6242774566473988</v>
      </c>
      <c r="W97">
        <v>11.785036956521738</v>
      </c>
      <c r="X97">
        <v>37.46687475580638</v>
      </c>
      <c r="Y97">
        <v>0</v>
      </c>
      <c r="Z97">
        <v>3.3293303999999999</v>
      </c>
      <c r="AA97">
        <v>10.70561232</v>
      </c>
      <c r="AB97">
        <v>10.035570480000001</v>
      </c>
      <c r="AC97">
        <v>7.3819532319999999</v>
      </c>
      <c r="AD97">
        <v>6.9616594319999994</v>
      </c>
      <c r="AE97">
        <v>10.428223999999997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13.117610000000001</v>
      </c>
      <c r="AL97">
        <v>8.8530000000000015</v>
      </c>
      <c r="AM97">
        <v>4.0218514285714289</v>
      </c>
      <c r="AN97">
        <v>0</v>
      </c>
      <c r="AO97">
        <v>1.9630826880000001</v>
      </c>
      <c r="AP97">
        <v>0.45552360000000003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16.438497169325785</v>
      </c>
      <c r="AY97">
        <v>0</v>
      </c>
      <c r="AZ97">
        <v>0</v>
      </c>
      <c r="BA97">
        <v>21.684261739614868</v>
      </c>
      <c r="BB97">
        <f t="shared" si="1"/>
        <v>739.1670136149462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0.74112197632527022</v>
      </c>
      <c r="K98">
        <v>165.03264439402884</v>
      </c>
      <c r="L98">
        <v>42.408155449968085</v>
      </c>
      <c r="M98">
        <v>0</v>
      </c>
      <c r="N98">
        <v>29.997058823529411</v>
      </c>
      <c r="O98">
        <v>24.178162909658401</v>
      </c>
      <c r="P98">
        <v>62.243063068600947</v>
      </c>
      <c r="Q98">
        <v>4.9296871686108181</v>
      </c>
      <c r="R98">
        <v>5.3865691224489796</v>
      </c>
      <c r="S98">
        <v>6.7004505070202809</v>
      </c>
      <c r="T98">
        <v>0</v>
      </c>
      <c r="U98">
        <v>228.1804483334972</v>
      </c>
      <c r="V98">
        <v>3.6242774566473988</v>
      </c>
      <c r="W98">
        <v>11.785036956521738</v>
      </c>
      <c r="X98">
        <v>37.46687475580638</v>
      </c>
      <c r="Y98">
        <v>0</v>
      </c>
      <c r="Z98">
        <v>3.3293303999999999</v>
      </c>
      <c r="AA98">
        <v>10.70561232</v>
      </c>
      <c r="AB98">
        <v>10.035570480000001</v>
      </c>
      <c r="AC98">
        <v>7.3819532319999999</v>
      </c>
      <c r="AD98">
        <v>6.9616594319999994</v>
      </c>
      <c r="AE98">
        <v>10.428223999999997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13.117610000000001</v>
      </c>
      <c r="AL98">
        <v>8.8530000000000015</v>
      </c>
      <c r="AM98">
        <v>4.0218514285714289</v>
      </c>
      <c r="AN98">
        <v>0</v>
      </c>
      <c r="AO98">
        <v>1.9637547719999999</v>
      </c>
      <c r="AP98">
        <v>0.45552360000000003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16.438497169325785</v>
      </c>
      <c r="AY98">
        <v>0</v>
      </c>
      <c r="AZ98">
        <v>0</v>
      </c>
      <c r="BA98">
        <v>21.514954229614865</v>
      </c>
      <c r="BB98">
        <f t="shared" si="1"/>
        <v>733.39570460894606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8.2986792452830187E-4</v>
      </c>
      <c r="G99">
        <f t="shared" si="2"/>
        <v>4.1381232227488164E-3</v>
      </c>
      <c r="H99">
        <f t="shared" si="2"/>
        <v>0</v>
      </c>
      <c r="I99">
        <f t="shared" si="2"/>
        <v>0</v>
      </c>
      <c r="J99">
        <f t="shared" si="2"/>
        <v>1.1387522054375883E-2</v>
      </c>
      <c r="K99">
        <f t="shared" si="2"/>
        <v>3.960792674160007</v>
      </c>
      <c r="L99">
        <f t="shared" si="2"/>
        <v>1.0181662683384269</v>
      </c>
      <c r="M99">
        <f t="shared" si="2"/>
        <v>0</v>
      </c>
      <c r="N99">
        <f t="shared" si="2"/>
        <v>0.71992941176470437</v>
      </c>
      <c r="O99">
        <f t="shared" si="2"/>
        <v>0.58027590983180177</v>
      </c>
      <c r="P99">
        <f t="shared" si="2"/>
        <v>1.4257822102155011</v>
      </c>
      <c r="Q99">
        <f t="shared" si="2"/>
        <v>0.12125778405626922</v>
      </c>
      <c r="R99">
        <f t="shared" si="2"/>
        <v>0.12927765893877544</v>
      </c>
      <c r="S99">
        <f t="shared" si="2"/>
        <v>0.16081081216848656</v>
      </c>
      <c r="T99">
        <f t="shared" si="2"/>
        <v>0</v>
      </c>
      <c r="U99">
        <f t="shared" si="2"/>
        <v>5.4763307600039202</v>
      </c>
      <c r="V99">
        <f t="shared" si="2"/>
        <v>8.6982658959537704E-2</v>
      </c>
      <c r="W99">
        <f t="shared" si="2"/>
        <v>0.28284088695652149</v>
      </c>
      <c r="X99">
        <f t="shared" si="2"/>
        <v>0.65052280696554876</v>
      </c>
      <c r="Y99">
        <f t="shared" si="2"/>
        <v>0</v>
      </c>
      <c r="Z99">
        <f t="shared" si="2"/>
        <v>8.0327569850000058E-2</v>
      </c>
      <c r="AA99">
        <f t="shared" si="2"/>
        <v>0.13444199934000001</v>
      </c>
      <c r="AB99">
        <f t="shared" si="2"/>
        <v>0.15418177825000001</v>
      </c>
      <c r="AC99">
        <f t="shared" si="2"/>
        <v>0.11248608287599998</v>
      </c>
      <c r="AD99">
        <f t="shared" si="2"/>
        <v>0.10665954791999992</v>
      </c>
      <c r="AE99">
        <f t="shared" si="2"/>
        <v>0.23044256806999983</v>
      </c>
      <c r="AF99">
        <f t="shared" si="2"/>
        <v>0</v>
      </c>
      <c r="AG99">
        <f t="shared" si="2"/>
        <v>0</v>
      </c>
      <c r="AH99">
        <f t="shared" si="2"/>
        <v>0.40999702100000024</v>
      </c>
      <c r="AI99">
        <f t="shared" si="2"/>
        <v>3.7507671999999992E-2</v>
      </c>
      <c r="AJ99">
        <f t="shared" si="2"/>
        <v>0</v>
      </c>
      <c r="AK99">
        <f t="shared" si="2"/>
        <v>0.31482264000000026</v>
      </c>
      <c r="AL99">
        <f t="shared" si="2"/>
        <v>0.27990234999999986</v>
      </c>
      <c r="AM99">
        <f t="shared" si="2"/>
        <v>7.7864126984127063E-2</v>
      </c>
      <c r="AN99">
        <f t="shared" si="2"/>
        <v>0</v>
      </c>
      <c r="AO99">
        <f t="shared" si="2"/>
        <v>3.9771802853999977E-2</v>
      </c>
      <c r="AP99">
        <f t="shared" si="2"/>
        <v>1.8741542400000012E-2</v>
      </c>
      <c r="AQ99">
        <f t="shared" si="2"/>
        <v>0</v>
      </c>
      <c r="AR99">
        <f t="shared" si="2"/>
        <v>0.30537302400000027</v>
      </c>
      <c r="AS99">
        <f t="shared" si="2"/>
        <v>0.19428790638149993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0.13830508263359678</v>
      </c>
      <c r="AY99">
        <f t="shared" si="2"/>
        <v>0</v>
      </c>
      <c r="AZ99">
        <f t="shared" si="2"/>
        <v>0</v>
      </c>
      <c r="BA99">
        <f t="shared" si="2"/>
        <v>0.49203650214483752</v>
      </c>
      <c r="BB99">
        <f t="shared" si="1"/>
        <v>16.772401567975546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0.50640674157303367</v>
      </c>
      <c r="K3">
        <v>9.4080856343879731</v>
      </c>
      <c r="L3">
        <v>385.6671767959719</v>
      </c>
      <c r="M3">
        <v>26.690842404164691</v>
      </c>
      <c r="N3">
        <v>36.245588235294115</v>
      </c>
      <c r="O3">
        <v>0</v>
      </c>
      <c r="P3">
        <v>36.357018763029878</v>
      </c>
      <c r="Q3">
        <v>5.9600774125132565</v>
      </c>
      <c r="R3">
        <v>6.4989007959183658</v>
      </c>
      <c r="S3">
        <v>8.1002374024961004</v>
      </c>
      <c r="T3">
        <v>0</v>
      </c>
      <c r="U3">
        <v>128.48016763346769</v>
      </c>
      <c r="V3">
        <v>4.3656069364161851</v>
      </c>
      <c r="W3">
        <v>14.234677826086957</v>
      </c>
      <c r="X3">
        <v>15.089672723466609</v>
      </c>
      <c r="Y3">
        <v>0</v>
      </c>
      <c r="Z3">
        <v>4.0214116799999999</v>
      </c>
      <c r="AA3">
        <v>8.6206872959999998</v>
      </c>
      <c r="AB3">
        <v>8.0565986799999987</v>
      </c>
      <c r="AC3">
        <v>5.9383226239999995</v>
      </c>
      <c r="AD3">
        <v>2.7964513200000001</v>
      </c>
      <c r="AE3">
        <v>12.595980800000001</v>
      </c>
      <c r="AF3">
        <v>2.7224999999999997</v>
      </c>
      <c r="AG3">
        <v>12.352872479999998</v>
      </c>
      <c r="AH3">
        <v>14.352656239999998</v>
      </c>
      <c r="AI3">
        <v>0</v>
      </c>
      <c r="AJ3">
        <v>0</v>
      </c>
      <c r="AK3">
        <v>15.84451</v>
      </c>
      <c r="AL3">
        <v>0</v>
      </c>
      <c r="AM3">
        <v>3.2392661714285702</v>
      </c>
      <c r="AN3">
        <v>0.91823999999999995</v>
      </c>
      <c r="AO3">
        <v>1.5723524544000003</v>
      </c>
      <c r="AP3">
        <v>0.55021511999999995</v>
      </c>
      <c r="AQ3">
        <v>6.8428199999999988</v>
      </c>
      <c r="AR3">
        <v>15.241824000000001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22.887133829557918</v>
      </c>
      <c r="BB3">
        <f>SUM(B3:AZ3)-BA3</f>
        <v>780.17015144545701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0.50640674157303367</v>
      </c>
      <c r="K4">
        <v>9.4080856343879731</v>
      </c>
      <c r="L4">
        <v>385.6671767959719</v>
      </c>
      <c r="M4">
        <v>26.690842404164691</v>
      </c>
      <c r="N4">
        <v>36.245588235294115</v>
      </c>
      <c r="O4">
        <v>0</v>
      </c>
      <c r="P4">
        <v>36.357018763029878</v>
      </c>
      <c r="Q4">
        <v>5.9600774125132565</v>
      </c>
      <c r="R4">
        <v>6.4989007959183658</v>
      </c>
      <c r="S4">
        <v>8.1002374024961004</v>
      </c>
      <c r="T4">
        <v>0</v>
      </c>
      <c r="U4">
        <v>128.48016763346769</v>
      </c>
      <c r="V4">
        <v>4.3656069364161851</v>
      </c>
      <c r="W4">
        <v>14.234677826086957</v>
      </c>
      <c r="X4">
        <v>15.089672723466609</v>
      </c>
      <c r="Y4">
        <v>0</v>
      </c>
      <c r="Z4">
        <v>4.0214116799999999</v>
      </c>
      <c r="AA4">
        <v>8.6206872959999998</v>
      </c>
      <c r="AB4">
        <v>8.0565986799999987</v>
      </c>
      <c r="AC4">
        <v>5.9383226239999995</v>
      </c>
      <c r="AD4">
        <v>2.7964513200000001</v>
      </c>
      <c r="AE4">
        <v>12.595980800000001</v>
      </c>
      <c r="AF4">
        <v>2.7224999999999997</v>
      </c>
      <c r="AG4">
        <v>12.352872479999998</v>
      </c>
      <c r="AH4">
        <v>14.352656239999998</v>
      </c>
      <c r="AI4">
        <v>0</v>
      </c>
      <c r="AJ4">
        <v>0</v>
      </c>
      <c r="AK4">
        <v>15.84451</v>
      </c>
      <c r="AL4">
        <v>0</v>
      </c>
      <c r="AM4">
        <v>3.2392661714285702</v>
      </c>
      <c r="AN4">
        <v>0.91823999999999995</v>
      </c>
      <c r="AO4">
        <v>1.5668503032000001</v>
      </c>
      <c r="AP4">
        <v>0.55021511999999995</v>
      </c>
      <c r="AQ4">
        <v>6.8428199999999988</v>
      </c>
      <c r="AR4">
        <v>15.241824000000001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22.886977054757921</v>
      </c>
      <c r="BB4">
        <f t="shared" ref="BB4:BB67" si="0">SUM(B4:AZ4)-BA4</f>
        <v>780.16480606905702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0.90419999999999989</v>
      </c>
      <c r="K5">
        <v>9.4080856343879731</v>
      </c>
      <c r="L5">
        <v>385.6671767959719</v>
      </c>
      <c r="M5">
        <v>26.690842404164691</v>
      </c>
      <c r="N5">
        <v>36.245588235294115</v>
      </c>
      <c r="O5">
        <v>0</v>
      </c>
      <c r="P5">
        <v>36.357018763029878</v>
      </c>
      <c r="Q5">
        <v>5.9600774125132565</v>
      </c>
      <c r="R5">
        <v>6.4989007959183658</v>
      </c>
      <c r="S5">
        <v>8.1002374024961004</v>
      </c>
      <c r="T5">
        <v>0</v>
      </c>
      <c r="U5">
        <v>128.48016763346769</v>
      </c>
      <c r="V5">
        <v>4.3656069364161851</v>
      </c>
      <c r="W5">
        <v>14.234677826086957</v>
      </c>
      <c r="X5">
        <v>15.089672723466609</v>
      </c>
      <c r="Y5">
        <v>0</v>
      </c>
      <c r="Z5">
        <v>4.0214116799999999</v>
      </c>
      <c r="AA5">
        <v>8.6206872959999998</v>
      </c>
      <c r="AB5">
        <v>8.0565986799999987</v>
      </c>
      <c r="AC5">
        <v>5.9383226239999995</v>
      </c>
      <c r="AD5">
        <v>2.7964513200000001</v>
      </c>
      <c r="AE5">
        <v>12.595980800000001</v>
      </c>
      <c r="AF5">
        <v>2.7224999999999997</v>
      </c>
      <c r="AG5">
        <v>12.352872479999998</v>
      </c>
      <c r="AH5">
        <v>14.352656239999998</v>
      </c>
      <c r="AI5">
        <v>0</v>
      </c>
      <c r="AJ5">
        <v>0</v>
      </c>
      <c r="AK5">
        <v>15.84451</v>
      </c>
      <c r="AL5">
        <v>0</v>
      </c>
      <c r="AM5">
        <v>3.2392661714285702</v>
      </c>
      <c r="AN5">
        <v>0.93737000000000004</v>
      </c>
      <c r="AO5">
        <v>1.5833567567999998</v>
      </c>
      <c r="AP5">
        <v>0.55021511999999995</v>
      </c>
      <c r="AQ5">
        <v>6.8428199999999988</v>
      </c>
      <c r="AR5">
        <v>15.241824000000001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22.899329652191632</v>
      </c>
      <c r="BB5">
        <f t="shared" si="0"/>
        <v>780.58588318365025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0.90419999999999989</v>
      </c>
      <c r="K6">
        <v>9.4080856343879731</v>
      </c>
      <c r="L6">
        <v>385.6671767959719</v>
      </c>
      <c r="M6">
        <v>26.690842404164691</v>
      </c>
      <c r="N6">
        <v>36.245588235294115</v>
      </c>
      <c r="O6">
        <v>0</v>
      </c>
      <c r="P6">
        <v>36.357018763029878</v>
      </c>
      <c r="Q6">
        <v>5.9600774125132565</v>
      </c>
      <c r="R6">
        <v>6.4989007959183658</v>
      </c>
      <c r="S6">
        <v>8.1002374024961004</v>
      </c>
      <c r="T6">
        <v>0</v>
      </c>
      <c r="U6">
        <v>128.48016763346769</v>
      </c>
      <c r="V6">
        <v>4.3656069364161851</v>
      </c>
      <c r="W6">
        <v>14.234677826086957</v>
      </c>
      <c r="X6">
        <v>15.089672723466609</v>
      </c>
      <c r="Y6">
        <v>0</v>
      </c>
      <c r="Z6">
        <v>4.0214116799999999</v>
      </c>
      <c r="AA6">
        <v>8.6042059999999996</v>
      </c>
      <c r="AB6">
        <v>8.0565986799999987</v>
      </c>
      <c r="AC6">
        <v>5.9383226239999995</v>
      </c>
      <c r="AD6">
        <v>2.7964513200000001</v>
      </c>
      <c r="AE6">
        <v>12.595980800000001</v>
      </c>
      <c r="AF6">
        <v>2.7224999999999997</v>
      </c>
      <c r="AG6">
        <v>12.352872479999998</v>
      </c>
      <c r="AH6">
        <v>14.352656239999998</v>
      </c>
      <c r="AI6">
        <v>0</v>
      </c>
      <c r="AJ6">
        <v>0</v>
      </c>
      <c r="AK6">
        <v>15.84451</v>
      </c>
      <c r="AL6">
        <v>0</v>
      </c>
      <c r="AM6">
        <v>3.2392661714285702</v>
      </c>
      <c r="AN6">
        <v>0.93737000000000004</v>
      </c>
      <c r="AO6">
        <v>1.5672110999999997</v>
      </c>
      <c r="AP6">
        <v>0.55021511999999995</v>
      </c>
      <c r="AQ6">
        <v>6.8428199999999988</v>
      </c>
      <c r="AR6">
        <v>15.241824000000001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22.898399434591632</v>
      </c>
      <c r="BB6">
        <f t="shared" si="0"/>
        <v>780.55418644845031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9.4080856343879731</v>
      </c>
      <c r="L7">
        <v>385.6671767959719</v>
      </c>
      <c r="M7">
        <v>25.456901897556744</v>
      </c>
      <c r="N7">
        <v>36.245588235294115</v>
      </c>
      <c r="O7">
        <v>0</v>
      </c>
      <c r="P7">
        <v>36.357018763029878</v>
      </c>
      <c r="Q7">
        <v>5.9600774125132565</v>
      </c>
      <c r="R7">
        <v>6.4989007959183658</v>
      </c>
      <c r="S7">
        <v>8.1002374024961004</v>
      </c>
      <c r="T7">
        <v>0</v>
      </c>
      <c r="U7">
        <v>128.48016763346769</v>
      </c>
      <c r="V7">
        <v>4.3656069364161851</v>
      </c>
      <c r="W7">
        <v>14.234677826086957</v>
      </c>
      <c r="X7">
        <v>15.089672723466609</v>
      </c>
      <c r="Y7">
        <v>0</v>
      </c>
      <c r="Z7">
        <v>4.0214116799999999</v>
      </c>
      <c r="AA7">
        <v>8.6042059999999996</v>
      </c>
      <c r="AB7">
        <v>8.0565986799999987</v>
      </c>
      <c r="AC7">
        <v>2.9691613119999998</v>
      </c>
      <c r="AD7">
        <v>2.7964513200000001</v>
      </c>
      <c r="AE7">
        <v>12.595980800000001</v>
      </c>
      <c r="AF7">
        <v>2.7224999999999997</v>
      </c>
      <c r="AG7">
        <v>12.352872479999998</v>
      </c>
      <c r="AH7">
        <v>14.352656239999998</v>
      </c>
      <c r="AI7">
        <v>0</v>
      </c>
      <c r="AJ7">
        <v>0</v>
      </c>
      <c r="AK7">
        <v>15.84451</v>
      </c>
      <c r="AL7">
        <v>0</v>
      </c>
      <c r="AM7">
        <v>3.2392661714285702</v>
      </c>
      <c r="AN7">
        <v>0.93737000000000004</v>
      </c>
      <c r="AO7">
        <v>1.5893099040000001</v>
      </c>
      <c r="AP7">
        <v>0.55021511999999995</v>
      </c>
      <c r="AQ7">
        <v>6.8428199999999988</v>
      </c>
      <c r="AR7">
        <v>15.241824000000001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22.753471021353313</v>
      </c>
      <c r="BB7">
        <f t="shared" si="0"/>
        <v>775.61391184708054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9.4080856343879731</v>
      </c>
      <c r="L8">
        <v>385.6671767959719</v>
      </c>
      <c r="M8">
        <v>25.456901897556744</v>
      </c>
      <c r="N8">
        <v>36.245588235294115</v>
      </c>
      <c r="O8">
        <v>0</v>
      </c>
      <c r="P8">
        <v>36.357018763029878</v>
      </c>
      <c r="Q8">
        <v>5.9600774125132565</v>
      </c>
      <c r="R8">
        <v>6.4989007959183658</v>
      </c>
      <c r="S8">
        <v>8.1002374024961004</v>
      </c>
      <c r="T8">
        <v>0</v>
      </c>
      <c r="U8">
        <v>128.48016763346769</v>
      </c>
      <c r="V8">
        <v>4.3656069364161851</v>
      </c>
      <c r="W8">
        <v>14.234677826086957</v>
      </c>
      <c r="X8">
        <v>15.089672723466609</v>
      </c>
      <c r="Y8">
        <v>0</v>
      </c>
      <c r="Z8">
        <v>4.0214116799999999</v>
      </c>
      <c r="AA8">
        <v>8.6042059999999996</v>
      </c>
      <c r="AB8">
        <v>8.0565986799999987</v>
      </c>
      <c r="AC8">
        <v>2.9691613119999998</v>
      </c>
      <c r="AD8">
        <v>2.7964513200000001</v>
      </c>
      <c r="AE8">
        <v>12.595980800000001</v>
      </c>
      <c r="AF8">
        <v>2.7224999999999997</v>
      </c>
      <c r="AG8">
        <v>12.352872479999998</v>
      </c>
      <c r="AH8">
        <v>11.621584</v>
      </c>
      <c r="AI8">
        <v>0</v>
      </c>
      <c r="AJ8">
        <v>0</v>
      </c>
      <c r="AK8">
        <v>15.84451</v>
      </c>
      <c r="AL8">
        <v>0</v>
      </c>
      <c r="AM8">
        <v>3.2392661714285702</v>
      </c>
      <c r="AN8">
        <v>0.93737000000000004</v>
      </c>
      <c r="AO8">
        <v>1.5848901431999998</v>
      </c>
      <c r="AP8">
        <v>0.55021511999999995</v>
      </c>
      <c r="AQ8">
        <v>3.4214100000000003</v>
      </c>
      <c r="AR8">
        <v>15.241824000000001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22.577999428166009</v>
      </c>
      <c r="BB8">
        <f t="shared" si="0"/>
        <v>769.63248143946805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9.4080856343879731</v>
      </c>
      <c r="L9">
        <v>385.6671767959719</v>
      </c>
      <c r="M9">
        <v>25.456901897556744</v>
      </c>
      <c r="N9">
        <v>36.245588235294115</v>
      </c>
      <c r="O9">
        <v>0</v>
      </c>
      <c r="P9">
        <v>36.357018763029878</v>
      </c>
      <c r="Q9">
        <v>5.9600774125132565</v>
      </c>
      <c r="R9">
        <v>6.4989007959183658</v>
      </c>
      <c r="S9">
        <v>8.1002374024961004</v>
      </c>
      <c r="T9">
        <v>0</v>
      </c>
      <c r="U9">
        <v>128.48016763346769</v>
      </c>
      <c r="V9">
        <v>4.3656069364161851</v>
      </c>
      <c r="W9">
        <v>14.234677826086957</v>
      </c>
      <c r="X9">
        <v>15.089672723466609</v>
      </c>
      <c r="Y9">
        <v>0</v>
      </c>
      <c r="Z9">
        <v>4.0214116799999999</v>
      </c>
      <c r="AA9">
        <v>8.6042059999999996</v>
      </c>
      <c r="AB9">
        <v>8.0565986799999987</v>
      </c>
      <c r="AC9">
        <v>2.9691613119999998</v>
      </c>
      <c r="AD9">
        <v>2.7964513200000001</v>
      </c>
      <c r="AE9">
        <v>12.595980800000001</v>
      </c>
      <c r="AF9">
        <v>2.7224999999999997</v>
      </c>
      <c r="AG9">
        <v>12.352872479999998</v>
      </c>
      <c r="AH9">
        <v>11.621584</v>
      </c>
      <c r="AI9">
        <v>0</v>
      </c>
      <c r="AJ9">
        <v>0</v>
      </c>
      <c r="AK9">
        <v>15.84451</v>
      </c>
      <c r="AL9">
        <v>0</v>
      </c>
      <c r="AM9">
        <v>3.2392661714285702</v>
      </c>
      <c r="AN9">
        <v>0.93737000000000004</v>
      </c>
      <c r="AO9">
        <v>1.5951728520000001</v>
      </c>
      <c r="AP9">
        <v>0.55021511999999995</v>
      </c>
      <c r="AQ9">
        <v>3.4214100000000003</v>
      </c>
      <c r="AR9">
        <v>15.241824000000001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22.578292728966005</v>
      </c>
      <c r="BB9">
        <f t="shared" si="0"/>
        <v>769.64247084746808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9.4080856343879731</v>
      </c>
      <c r="L10">
        <v>385.6671767959719</v>
      </c>
      <c r="M10">
        <v>25.456901897556744</v>
      </c>
      <c r="N10">
        <v>36.245588235294115</v>
      </c>
      <c r="O10">
        <v>0</v>
      </c>
      <c r="P10">
        <v>36.357018763029878</v>
      </c>
      <c r="Q10">
        <v>5.9600774125132565</v>
      </c>
      <c r="R10">
        <v>6.4989007959183658</v>
      </c>
      <c r="S10">
        <v>8.1002374024961004</v>
      </c>
      <c r="T10">
        <v>0</v>
      </c>
      <c r="U10">
        <v>128.48016763346769</v>
      </c>
      <c r="V10">
        <v>4.3656069364161851</v>
      </c>
      <c r="W10">
        <v>14.234677826086957</v>
      </c>
      <c r="X10">
        <v>15.089672723466609</v>
      </c>
      <c r="Y10">
        <v>0</v>
      </c>
      <c r="Z10">
        <v>4.0214116799999999</v>
      </c>
      <c r="AA10">
        <v>6.4955695999999996</v>
      </c>
      <c r="AB10">
        <v>8.0565986799999987</v>
      </c>
      <c r="AC10">
        <v>2.9691613119999998</v>
      </c>
      <c r="AD10">
        <v>2.7964513200000001</v>
      </c>
      <c r="AE10">
        <v>12.595980800000001</v>
      </c>
      <c r="AF10">
        <v>2.7224999999999997</v>
      </c>
      <c r="AG10">
        <v>12.352872479999998</v>
      </c>
      <c r="AH10">
        <v>11.621584</v>
      </c>
      <c r="AI10">
        <v>0</v>
      </c>
      <c r="AJ10">
        <v>0</v>
      </c>
      <c r="AK10">
        <v>15.84451</v>
      </c>
      <c r="AL10">
        <v>0</v>
      </c>
      <c r="AM10">
        <v>3.2392661714285702</v>
      </c>
      <c r="AN10">
        <v>0.93737000000000004</v>
      </c>
      <c r="AO10">
        <v>1.6178128511999998</v>
      </c>
      <c r="AP10">
        <v>0.55021511999999995</v>
      </c>
      <c r="AQ10">
        <v>3.4214100000000003</v>
      </c>
      <c r="AR10">
        <v>15.241824000000001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22.518841945366006</v>
      </c>
      <c r="BB10">
        <f t="shared" si="0"/>
        <v>767.61592523026798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9.4080856343879731</v>
      </c>
      <c r="L11">
        <v>385.6671767959719</v>
      </c>
      <c r="M11">
        <v>25.456901897556744</v>
      </c>
      <c r="N11">
        <v>36.245588235294115</v>
      </c>
      <c r="O11">
        <v>0</v>
      </c>
      <c r="P11">
        <v>36.357018763029878</v>
      </c>
      <c r="Q11">
        <v>5.9600774125132565</v>
      </c>
      <c r="R11">
        <v>6.4989007959183658</v>
      </c>
      <c r="S11">
        <v>8.1002374024961004</v>
      </c>
      <c r="T11">
        <v>0</v>
      </c>
      <c r="U11">
        <v>128.48016763346769</v>
      </c>
      <c r="V11">
        <v>4.3656069364161851</v>
      </c>
      <c r="W11">
        <v>14.234677826086957</v>
      </c>
      <c r="X11">
        <v>15.089672723466609</v>
      </c>
      <c r="Y11">
        <v>0</v>
      </c>
      <c r="Z11">
        <v>4.0214116799999999</v>
      </c>
      <c r="AA11">
        <v>4.2899844000000007</v>
      </c>
      <c r="AB11">
        <v>8.0565986799999987</v>
      </c>
      <c r="AC11">
        <v>2.9691613119999998</v>
      </c>
      <c r="AD11">
        <v>2.7964513200000001</v>
      </c>
      <c r="AE11">
        <v>12.595980800000001</v>
      </c>
      <c r="AF11">
        <v>2.7224999999999997</v>
      </c>
      <c r="AG11">
        <v>12.352872479999998</v>
      </c>
      <c r="AH11">
        <v>11.621584</v>
      </c>
      <c r="AI11">
        <v>0</v>
      </c>
      <c r="AJ11">
        <v>0</v>
      </c>
      <c r="AK11">
        <v>15.84451</v>
      </c>
      <c r="AL11">
        <v>0</v>
      </c>
      <c r="AM11">
        <v>3.2392661714285702</v>
      </c>
      <c r="AN11">
        <v>0.93737000000000004</v>
      </c>
      <c r="AO11">
        <v>1.5958944456000002</v>
      </c>
      <c r="AP11">
        <v>0.55021511999999995</v>
      </c>
      <c r="AQ11">
        <v>0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22.357847937353299</v>
      </c>
      <c r="BB11">
        <f t="shared" si="0"/>
        <v>762.1280056326807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9.4080856343879731</v>
      </c>
      <c r="L12">
        <v>385.6671767959719</v>
      </c>
      <c r="M12">
        <v>25.456901897556744</v>
      </c>
      <c r="N12">
        <v>36.245588235294115</v>
      </c>
      <c r="O12">
        <v>0</v>
      </c>
      <c r="P12">
        <v>36.357018763029878</v>
      </c>
      <c r="Q12">
        <v>5.9600774125132565</v>
      </c>
      <c r="R12">
        <v>6.4989007959183658</v>
      </c>
      <c r="S12">
        <v>8.1002374024961004</v>
      </c>
      <c r="T12">
        <v>0</v>
      </c>
      <c r="U12">
        <v>128.48016763346769</v>
      </c>
      <c r="V12">
        <v>4.3656069364161851</v>
      </c>
      <c r="W12">
        <v>14.234677826086957</v>
      </c>
      <c r="X12">
        <v>15.089672723466609</v>
      </c>
      <c r="Y12">
        <v>0</v>
      </c>
      <c r="Z12">
        <v>4.0214116799999999</v>
      </c>
      <c r="AA12">
        <v>0</v>
      </c>
      <c r="AB12">
        <v>8.0565986799999987</v>
      </c>
      <c r="AC12">
        <v>2.9691613119999998</v>
      </c>
      <c r="AD12">
        <v>2.7964513200000001</v>
      </c>
      <c r="AE12">
        <v>12.595980800000001</v>
      </c>
      <c r="AF12">
        <v>2.7224999999999997</v>
      </c>
      <c r="AG12">
        <v>12.352872479999998</v>
      </c>
      <c r="AH12">
        <v>11.621584</v>
      </c>
      <c r="AI12">
        <v>0</v>
      </c>
      <c r="AJ12">
        <v>0</v>
      </c>
      <c r="AK12">
        <v>15.84451</v>
      </c>
      <c r="AL12">
        <v>0</v>
      </c>
      <c r="AM12">
        <v>3.2392661714285702</v>
      </c>
      <c r="AN12">
        <v>0.93737000000000004</v>
      </c>
      <c r="AO12">
        <v>1.5889491071999997</v>
      </c>
      <c r="AP12">
        <v>0.55021511999999995</v>
      </c>
      <c r="AQ12">
        <v>0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22.235385035753303</v>
      </c>
      <c r="BB12">
        <f t="shared" si="0"/>
        <v>757.95353879588072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9.4080856343879731</v>
      </c>
      <c r="L13">
        <v>385.6671767959719</v>
      </c>
      <c r="M13">
        <v>25.456901897556744</v>
      </c>
      <c r="N13">
        <v>36.245588235294115</v>
      </c>
      <c r="O13">
        <v>0</v>
      </c>
      <c r="P13">
        <v>36.357018763029878</v>
      </c>
      <c r="Q13">
        <v>5.9588494167550383</v>
      </c>
      <c r="R13">
        <v>6.4989007959183658</v>
      </c>
      <c r="S13">
        <v>8.1002374024961004</v>
      </c>
      <c r="T13">
        <v>0</v>
      </c>
      <c r="U13">
        <v>128.48016763346769</v>
      </c>
      <c r="V13">
        <v>4.3656069364161851</v>
      </c>
      <c r="W13">
        <v>14.234677826086957</v>
      </c>
      <c r="X13">
        <v>15.089672723466609</v>
      </c>
      <c r="Y13">
        <v>0</v>
      </c>
      <c r="Z13">
        <v>4.0214116799999999</v>
      </c>
      <c r="AA13">
        <v>0</v>
      </c>
      <c r="AB13">
        <v>8.0565986799999987</v>
      </c>
      <c r="AC13">
        <v>2.9691613119999998</v>
      </c>
      <c r="AD13">
        <v>2.7964513200000001</v>
      </c>
      <c r="AE13">
        <v>12.595980800000001</v>
      </c>
      <c r="AF13">
        <v>2.7224999999999997</v>
      </c>
      <c r="AG13">
        <v>12.352872479999998</v>
      </c>
      <c r="AH13">
        <v>11.621584</v>
      </c>
      <c r="AI13">
        <v>0</v>
      </c>
      <c r="AJ13">
        <v>0</v>
      </c>
      <c r="AK13">
        <v>15.84451</v>
      </c>
      <c r="AL13">
        <v>0</v>
      </c>
      <c r="AM13">
        <v>3.2392661714285702</v>
      </c>
      <c r="AN13">
        <v>0.93737000000000004</v>
      </c>
      <c r="AO13">
        <v>1.593368868</v>
      </c>
      <c r="AP13">
        <v>0.55021511999999995</v>
      </c>
      <c r="AQ13">
        <v>0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22.235476132674194</v>
      </c>
      <c r="BB13">
        <f t="shared" si="0"/>
        <v>757.95663946400157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9.4080856343879731</v>
      </c>
      <c r="L14">
        <v>385.6671767959719</v>
      </c>
      <c r="M14">
        <v>25.456901897556744</v>
      </c>
      <c r="N14">
        <v>36.245588235294115</v>
      </c>
      <c r="O14">
        <v>0</v>
      </c>
      <c r="P14">
        <v>36.357018763029878</v>
      </c>
      <c r="Q14">
        <v>5.9588494167550383</v>
      </c>
      <c r="R14">
        <v>6.4989007959183658</v>
      </c>
      <c r="S14">
        <v>8.1002374024961004</v>
      </c>
      <c r="T14">
        <v>0</v>
      </c>
      <c r="U14">
        <v>128.48016763346769</v>
      </c>
      <c r="V14">
        <v>4.3656069364161851</v>
      </c>
      <c r="W14">
        <v>14.234677826086957</v>
      </c>
      <c r="X14">
        <v>15.089672723466609</v>
      </c>
      <c r="Y14">
        <v>0</v>
      </c>
      <c r="Z14">
        <v>4.0214116799999999</v>
      </c>
      <c r="AA14">
        <v>0</v>
      </c>
      <c r="AB14">
        <v>8.0565986799999987</v>
      </c>
      <c r="AC14">
        <v>2.9691613119999998</v>
      </c>
      <c r="AD14">
        <v>2.7964513200000001</v>
      </c>
      <c r="AE14">
        <v>12.595980800000001</v>
      </c>
      <c r="AF14">
        <v>2.7224999999999997</v>
      </c>
      <c r="AG14">
        <v>12.352872479999998</v>
      </c>
      <c r="AH14">
        <v>11.621584</v>
      </c>
      <c r="AI14">
        <v>0</v>
      </c>
      <c r="AJ14">
        <v>0</v>
      </c>
      <c r="AK14">
        <v>15.84451</v>
      </c>
      <c r="AL14">
        <v>0</v>
      </c>
      <c r="AM14">
        <v>3.2392661714285702</v>
      </c>
      <c r="AN14">
        <v>0.93737000000000004</v>
      </c>
      <c r="AO14">
        <v>1.6290877511999999</v>
      </c>
      <c r="AP14">
        <v>0.55021511999999995</v>
      </c>
      <c r="AQ14">
        <v>0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22.236494095074193</v>
      </c>
      <c r="BB14">
        <f t="shared" si="0"/>
        <v>757.99134038480156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9.4080856343879731</v>
      </c>
      <c r="L15">
        <v>385.6671767959719</v>
      </c>
      <c r="M15">
        <v>25.456901897556744</v>
      </c>
      <c r="N15">
        <v>36.245588235294115</v>
      </c>
      <c r="O15">
        <v>0</v>
      </c>
      <c r="P15">
        <v>36.357018763029878</v>
      </c>
      <c r="Q15">
        <v>5.9588494167550383</v>
      </c>
      <c r="R15">
        <v>6.4989007959183658</v>
      </c>
      <c r="S15">
        <v>8.1002374024961004</v>
      </c>
      <c r="T15">
        <v>0</v>
      </c>
      <c r="U15">
        <v>128.48016763346769</v>
      </c>
      <c r="V15">
        <v>4.3656069364161851</v>
      </c>
      <c r="W15">
        <v>14.234677826086957</v>
      </c>
      <c r="X15">
        <v>15.089672723466609</v>
      </c>
      <c r="Y15">
        <v>0</v>
      </c>
      <c r="Z15">
        <v>4.0214116799999999</v>
      </c>
      <c r="AA15">
        <v>0</v>
      </c>
      <c r="AB15">
        <v>8.0565986799999987</v>
      </c>
      <c r="AC15">
        <v>2.9691613119999998</v>
      </c>
      <c r="AD15">
        <v>2.7964513200000001</v>
      </c>
      <c r="AE15">
        <v>12.595980800000001</v>
      </c>
      <c r="AF15">
        <v>2.7224999999999997</v>
      </c>
      <c r="AG15">
        <v>12.352872479999998</v>
      </c>
      <c r="AH15">
        <v>20.337771999999998</v>
      </c>
      <c r="AI15">
        <v>0</v>
      </c>
      <c r="AJ15">
        <v>0</v>
      </c>
      <c r="AK15">
        <v>15.84451</v>
      </c>
      <c r="AL15">
        <v>0</v>
      </c>
      <c r="AM15">
        <v>3.2392661714285702</v>
      </c>
      <c r="AN15">
        <v>0.93737000000000004</v>
      </c>
      <c r="AO15">
        <v>2.6313812616000001</v>
      </c>
      <c r="AP15">
        <v>0.55021511999999995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2.002749660675113E-3</v>
      </c>
      <c r="AY15">
        <v>0</v>
      </c>
      <c r="AZ15">
        <v>0</v>
      </c>
      <c r="BA15">
        <v>22.542487531421198</v>
      </c>
      <c r="BB15">
        <f t="shared" si="0"/>
        <v>768.42195280851524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9.4080856343879731</v>
      </c>
      <c r="L16">
        <v>385.6671767959719</v>
      </c>
      <c r="M16">
        <v>25.456901897556744</v>
      </c>
      <c r="N16">
        <v>36.245588235294115</v>
      </c>
      <c r="O16">
        <v>0</v>
      </c>
      <c r="P16">
        <v>36.357018763029878</v>
      </c>
      <c r="Q16">
        <v>5.9588494167550383</v>
      </c>
      <c r="R16">
        <v>6.4989007959183658</v>
      </c>
      <c r="S16">
        <v>8.1002374024961004</v>
      </c>
      <c r="T16">
        <v>0</v>
      </c>
      <c r="U16">
        <v>128.48016763346769</v>
      </c>
      <c r="V16">
        <v>4.3656069364161851</v>
      </c>
      <c r="W16">
        <v>14.234677826086957</v>
      </c>
      <c r="X16">
        <v>15.089672723466609</v>
      </c>
      <c r="Y16">
        <v>0</v>
      </c>
      <c r="Z16">
        <v>4.0214116799999999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12.595980800000001</v>
      </c>
      <c r="AF16">
        <v>2.7224999999999997</v>
      </c>
      <c r="AG16">
        <v>12.352872479999998</v>
      </c>
      <c r="AH16">
        <v>20.337771999999998</v>
      </c>
      <c r="AI16">
        <v>0</v>
      </c>
      <c r="AJ16">
        <v>0</v>
      </c>
      <c r="AK16">
        <v>15.84451</v>
      </c>
      <c r="AL16">
        <v>0</v>
      </c>
      <c r="AM16">
        <v>3.2392661714285702</v>
      </c>
      <c r="AN16">
        <v>0.93737000000000004</v>
      </c>
      <c r="AO16">
        <v>2.620737756</v>
      </c>
      <c r="AP16">
        <v>0.55021511999999995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2.002749660675113E-3</v>
      </c>
      <c r="AY16">
        <v>0</v>
      </c>
      <c r="AZ16">
        <v>0</v>
      </c>
      <c r="BA16">
        <v>22.426794785421205</v>
      </c>
      <c r="BB16">
        <f t="shared" si="0"/>
        <v>764.47825448891535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9.4080856343879731</v>
      </c>
      <c r="L17">
        <v>385.6671767959719</v>
      </c>
      <c r="M17">
        <v>25.456901897556744</v>
      </c>
      <c r="N17">
        <v>36.245588235294115</v>
      </c>
      <c r="O17">
        <v>0</v>
      </c>
      <c r="P17">
        <v>36.357018763029878</v>
      </c>
      <c r="Q17">
        <v>5.9588494167550383</v>
      </c>
      <c r="R17">
        <v>6.4989007959183658</v>
      </c>
      <c r="S17">
        <v>8.1002374024961004</v>
      </c>
      <c r="T17">
        <v>0</v>
      </c>
      <c r="U17">
        <v>128.48016763346769</v>
      </c>
      <c r="V17">
        <v>4.3656069364161851</v>
      </c>
      <c r="W17">
        <v>14.234677826086957</v>
      </c>
      <c r="X17">
        <v>15.089672723466609</v>
      </c>
      <c r="Y17">
        <v>0</v>
      </c>
      <c r="Z17">
        <v>4.0214116799999999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12.595980800000001</v>
      </c>
      <c r="AF17">
        <v>2.7224999999999997</v>
      </c>
      <c r="AG17">
        <v>12.352872479999998</v>
      </c>
      <c r="AH17">
        <v>20.337771999999998</v>
      </c>
      <c r="AI17">
        <v>0</v>
      </c>
      <c r="AJ17">
        <v>0</v>
      </c>
      <c r="AK17">
        <v>15.84451</v>
      </c>
      <c r="AL17">
        <v>0</v>
      </c>
      <c r="AM17">
        <v>3.2392661714285702</v>
      </c>
      <c r="AN17">
        <v>0.93737000000000004</v>
      </c>
      <c r="AO17">
        <v>2.5960231752000005</v>
      </c>
      <c r="AP17">
        <v>0.55021511999999995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2.002749660675113E-3</v>
      </c>
      <c r="AY17">
        <v>0</v>
      </c>
      <c r="AZ17">
        <v>0</v>
      </c>
      <c r="BA17">
        <v>22.4260903726212</v>
      </c>
      <c r="BB17">
        <f t="shared" si="0"/>
        <v>764.45424432091534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9.4080856343879731</v>
      </c>
      <c r="L18">
        <v>385.6671767959719</v>
      </c>
      <c r="M18">
        <v>25.456901897556744</v>
      </c>
      <c r="N18">
        <v>36.245588235294115</v>
      </c>
      <c r="O18">
        <v>0</v>
      </c>
      <c r="P18">
        <v>36.357018763029878</v>
      </c>
      <c r="Q18">
        <v>5.9588494167550383</v>
      </c>
      <c r="R18">
        <v>6.4989007959183658</v>
      </c>
      <c r="S18">
        <v>8.1002374024961004</v>
      </c>
      <c r="T18">
        <v>0</v>
      </c>
      <c r="U18">
        <v>128.48016763346769</v>
      </c>
      <c r="V18">
        <v>4.3656069364161851</v>
      </c>
      <c r="W18">
        <v>14.234677826086957</v>
      </c>
      <c r="X18">
        <v>15.089672723466609</v>
      </c>
      <c r="Y18">
        <v>0</v>
      </c>
      <c r="Z18">
        <v>4.0214116799999999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12.595980800000001</v>
      </c>
      <c r="AF18">
        <v>2.7224999999999997</v>
      </c>
      <c r="AG18">
        <v>12.352872479999998</v>
      </c>
      <c r="AH18">
        <v>20.337771999999998</v>
      </c>
      <c r="AI18">
        <v>0</v>
      </c>
      <c r="AJ18">
        <v>0</v>
      </c>
      <c r="AK18">
        <v>15.84451</v>
      </c>
      <c r="AL18">
        <v>0</v>
      </c>
      <c r="AM18">
        <v>3.2392661714285702</v>
      </c>
      <c r="AN18">
        <v>0.93737000000000004</v>
      </c>
      <c r="AO18">
        <v>2.5614768815999995</v>
      </c>
      <c r="AP18">
        <v>0.55021511999999995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2.002749660675113E-3</v>
      </c>
      <c r="AY18">
        <v>0</v>
      </c>
      <c r="AZ18">
        <v>0</v>
      </c>
      <c r="BA18">
        <v>22.425105851421204</v>
      </c>
      <c r="BB18">
        <f t="shared" si="0"/>
        <v>764.42068254851529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9.4080856343879731</v>
      </c>
      <c r="L19">
        <v>385.6671767959719</v>
      </c>
      <c r="M19">
        <v>25.456901897556744</v>
      </c>
      <c r="N19">
        <v>36.245588235294115</v>
      </c>
      <c r="O19">
        <v>0</v>
      </c>
      <c r="P19">
        <v>36.357018763029878</v>
      </c>
      <c r="Q19">
        <v>5.9588494167550383</v>
      </c>
      <c r="R19">
        <v>6.4989007959183658</v>
      </c>
      <c r="S19">
        <v>8.1002374024961004</v>
      </c>
      <c r="T19">
        <v>0</v>
      </c>
      <c r="U19">
        <v>128.48016763346769</v>
      </c>
      <c r="V19">
        <v>4.3656069364161851</v>
      </c>
      <c r="W19">
        <v>14.234677826086957</v>
      </c>
      <c r="X19">
        <v>15.089672723466609</v>
      </c>
      <c r="Y19">
        <v>0</v>
      </c>
      <c r="Z19">
        <v>4.0214116799999999</v>
      </c>
      <c r="AA19">
        <v>0</v>
      </c>
      <c r="AB19">
        <v>4.0078511199999998</v>
      </c>
      <c r="AC19">
        <v>5.9383226239999995</v>
      </c>
      <c r="AD19">
        <v>2.7964513200000001</v>
      </c>
      <c r="AE19">
        <v>12.595980800000001</v>
      </c>
      <c r="AF19">
        <v>2.7224999999999997</v>
      </c>
      <c r="AG19">
        <v>12.352872479999998</v>
      </c>
      <c r="AH19">
        <v>20.337771999999998</v>
      </c>
      <c r="AI19">
        <v>0</v>
      </c>
      <c r="AJ19">
        <v>0</v>
      </c>
      <c r="AK19">
        <v>15.84451</v>
      </c>
      <c r="AL19">
        <v>0</v>
      </c>
      <c r="AM19">
        <v>3.2392661714285702</v>
      </c>
      <c r="AN19">
        <v>0.93737000000000004</v>
      </c>
      <c r="AO19">
        <v>2.5556139336000001</v>
      </c>
      <c r="AP19">
        <v>0.55021511999999995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22.480543370674198</v>
      </c>
      <c r="BB19">
        <f t="shared" si="0"/>
        <v>766.31041904360154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9.4080856343879731</v>
      </c>
      <c r="L20">
        <v>385.6671767959719</v>
      </c>
      <c r="M20">
        <v>25.456901897556744</v>
      </c>
      <c r="N20">
        <v>36.245588235294115</v>
      </c>
      <c r="O20">
        <v>0</v>
      </c>
      <c r="P20">
        <v>36.357018763029878</v>
      </c>
      <c r="Q20">
        <v>5.9588494167550383</v>
      </c>
      <c r="R20">
        <v>6.4989007959183658</v>
      </c>
      <c r="S20">
        <v>8.1002374024961004</v>
      </c>
      <c r="T20">
        <v>0</v>
      </c>
      <c r="U20">
        <v>128.48016763346769</v>
      </c>
      <c r="V20">
        <v>4.3656069364161851</v>
      </c>
      <c r="W20">
        <v>14.234677826086957</v>
      </c>
      <c r="X20">
        <v>15.089672723466609</v>
      </c>
      <c r="Y20">
        <v>0</v>
      </c>
      <c r="Z20">
        <v>4.0214116799999999</v>
      </c>
      <c r="AA20">
        <v>2.1571107999999999</v>
      </c>
      <c r="AB20">
        <v>8.0565986799999987</v>
      </c>
      <c r="AC20">
        <v>5.9383226239999995</v>
      </c>
      <c r="AD20">
        <v>2.7964513200000001</v>
      </c>
      <c r="AE20">
        <v>12.595980800000001</v>
      </c>
      <c r="AF20">
        <v>2.7224999999999997</v>
      </c>
      <c r="AG20">
        <v>12.352872479999998</v>
      </c>
      <c r="AH20">
        <v>20.337771999999998</v>
      </c>
      <c r="AI20">
        <v>0</v>
      </c>
      <c r="AJ20">
        <v>0</v>
      </c>
      <c r="AK20">
        <v>15.84451</v>
      </c>
      <c r="AL20">
        <v>0</v>
      </c>
      <c r="AM20">
        <v>3.2392661714285702</v>
      </c>
      <c r="AN20">
        <v>0.93737000000000004</v>
      </c>
      <c r="AO20">
        <v>2.5314405480000004</v>
      </c>
      <c r="AP20">
        <v>0.55021511999999995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22.6567217366742</v>
      </c>
      <c r="BB20">
        <f t="shared" si="0"/>
        <v>772.31592565200162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9.4080856343879731</v>
      </c>
      <c r="L21">
        <v>385.6671767959719</v>
      </c>
      <c r="M21">
        <v>25.456901897556744</v>
      </c>
      <c r="N21">
        <v>36.245588235294115</v>
      </c>
      <c r="O21">
        <v>0</v>
      </c>
      <c r="P21">
        <v>36.357018763029878</v>
      </c>
      <c r="Q21">
        <v>5.9588494167550383</v>
      </c>
      <c r="R21">
        <v>6.4989007959183658</v>
      </c>
      <c r="S21">
        <v>8.1002374024961004</v>
      </c>
      <c r="T21">
        <v>0</v>
      </c>
      <c r="U21">
        <v>128.48016763346769</v>
      </c>
      <c r="V21">
        <v>4.3656069364161851</v>
      </c>
      <c r="W21">
        <v>14.234677826086957</v>
      </c>
      <c r="X21">
        <v>15.089672723466609</v>
      </c>
      <c r="Y21">
        <v>0</v>
      </c>
      <c r="Z21">
        <v>4.0214116799999999</v>
      </c>
      <c r="AA21">
        <v>4.2899844000000007</v>
      </c>
      <c r="AB21">
        <v>8.0565986799999987</v>
      </c>
      <c r="AC21">
        <v>5.9383226239999995</v>
      </c>
      <c r="AD21">
        <v>2.7964513200000001</v>
      </c>
      <c r="AE21">
        <v>12.595980800000001</v>
      </c>
      <c r="AF21">
        <v>2.7224999999999997</v>
      </c>
      <c r="AG21">
        <v>12.352872479999998</v>
      </c>
      <c r="AH21">
        <v>20.337771999999998</v>
      </c>
      <c r="AI21">
        <v>0</v>
      </c>
      <c r="AJ21">
        <v>0</v>
      </c>
      <c r="AK21">
        <v>15.84451</v>
      </c>
      <c r="AL21">
        <v>0</v>
      </c>
      <c r="AM21">
        <v>4.8588992571428564</v>
      </c>
      <c r="AN21">
        <v>0.93737000000000004</v>
      </c>
      <c r="AO21">
        <v>2.5262991935999999</v>
      </c>
      <c r="AP21">
        <v>1.9257529199999999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22.802724314223404</v>
      </c>
      <c r="BB21">
        <f t="shared" si="0"/>
        <v>777.2928262057668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9.4080856343879731</v>
      </c>
      <c r="L22">
        <v>385.6671767959719</v>
      </c>
      <c r="M22">
        <v>25.456901897556744</v>
      </c>
      <c r="N22">
        <v>36.245588235294115</v>
      </c>
      <c r="O22">
        <v>0</v>
      </c>
      <c r="P22">
        <v>36.357018763029878</v>
      </c>
      <c r="Q22">
        <v>5.9588494167550383</v>
      </c>
      <c r="R22">
        <v>6.4989007959183658</v>
      </c>
      <c r="S22">
        <v>8.1002374024961004</v>
      </c>
      <c r="T22">
        <v>0</v>
      </c>
      <c r="U22">
        <v>128.48016763346769</v>
      </c>
      <c r="V22">
        <v>4.3656069364161851</v>
      </c>
      <c r="W22">
        <v>14.234677826086957</v>
      </c>
      <c r="X22">
        <v>15.089672723466609</v>
      </c>
      <c r="Y22">
        <v>0</v>
      </c>
      <c r="Z22">
        <v>4.0214116799999999</v>
      </c>
      <c r="AA22">
        <v>6.4713323999999997</v>
      </c>
      <c r="AB22">
        <v>8.0565986799999987</v>
      </c>
      <c r="AC22">
        <v>5.9383226239999995</v>
      </c>
      <c r="AD22">
        <v>2.7964513200000001</v>
      </c>
      <c r="AE22">
        <v>12.595980800000001</v>
      </c>
      <c r="AF22">
        <v>2.7224999999999997</v>
      </c>
      <c r="AG22">
        <v>12.352872479999998</v>
      </c>
      <c r="AH22">
        <v>20.337771999999998</v>
      </c>
      <c r="AI22">
        <v>0.39055639999999991</v>
      </c>
      <c r="AJ22">
        <v>0</v>
      </c>
      <c r="AK22">
        <v>15.84451</v>
      </c>
      <c r="AL22">
        <v>0</v>
      </c>
      <c r="AM22">
        <v>4.8588992571428564</v>
      </c>
      <c r="AN22">
        <v>0.93737000000000004</v>
      </c>
      <c r="AO22">
        <v>2.4839055696000001</v>
      </c>
      <c r="AP22">
        <v>1.9257529199999999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22.874814951023403</v>
      </c>
      <c r="BB22">
        <f t="shared" si="0"/>
        <v>779.75024634496685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9.4080856343879731</v>
      </c>
      <c r="L23">
        <v>385.6671767959719</v>
      </c>
      <c r="M23">
        <v>25.456901897556744</v>
      </c>
      <c r="N23">
        <v>36.245588235294115</v>
      </c>
      <c r="O23">
        <v>0</v>
      </c>
      <c r="P23">
        <v>36.357018763029878</v>
      </c>
      <c r="Q23">
        <v>5.9588494167550383</v>
      </c>
      <c r="R23">
        <v>6.4989007959183658</v>
      </c>
      <c r="S23">
        <v>8.1002374024961004</v>
      </c>
      <c r="T23">
        <v>0</v>
      </c>
      <c r="U23">
        <v>128.48016763346769</v>
      </c>
      <c r="V23">
        <v>4.3656069364161851</v>
      </c>
      <c r="W23">
        <v>14.234677826086957</v>
      </c>
      <c r="X23">
        <v>15.089672723466609</v>
      </c>
      <c r="Y23">
        <v>0</v>
      </c>
      <c r="Z23">
        <v>4.0214116799999999</v>
      </c>
      <c r="AA23">
        <v>10.785554000000003</v>
      </c>
      <c r="AB23">
        <v>8.0565986799999987</v>
      </c>
      <c r="AC23">
        <v>5.9383226239999995</v>
      </c>
      <c r="AD23">
        <v>2.7964513200000001</v>
      </c>
      <c r="AE23">
        <v>15.1671353808</v>
      </c>
      <c r="AF23">
        <v>2.7224999999999997</v>
      </c>
      <c r="AG23">
        <v>12.352872479999998</v>
      </c>
      <c r="AH23">
        <v>28.70531248</v>
      </c>
      <c r="AI23">
        <v>1.1716692</v>
      </c>
      <c r="AJ23">
        <v>0</v>
      </c>
      <c r="AK23">
        <v>15.84451</v>
      </c>
      <c r="AL23">
        <v>0</v>
      </c>
      <c r="AM23">
        <v>4.8588992571428564</v>
      </c>
      <c r="AN23">
        <v>0.93737000000000004</v>
      </c>
      <c r="AO23">
        <v>2.4494494751999998</v>
      </c>
      <c r="AP23">
        <v>1.9257529199999999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23.359762973023408</v>
      </c>
      <c r="BB23">
        <f t="shared" si="0"/>
        <v>796.28099328936685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9.4080856343879731</v>
      </c>
      <c r="L24">
        <v>385.6671767959719</v>
      </c>
      <c r="M24">
        <v>25.456901897556744</v>
      </c>
      <c r="N24">
        <v>36.245588235294115</v>
      </c>
      <c r="O24">
        <v>0</v>
      </c>
      <c r="P24">
        <v>36.357018763029878</v>
      </c>
      <c r="Q24">
        <v>5.9588494167550383</v>
      </c>
      <c r="R24">
        <v>6.4989007959183658</v>
      </c>
      <c r="S24">
        <v>8.1002374024961004</v>
      </c>
      <c r="T24">
        <v>0</v>
      </c>
      <c r="U24">
        <v>128.48016763346769</v>
      </c>
      <c r="V24">
        <v>4.3656069364161851</v>
      </c>
      <c r="W24">
        <v>14.234677826086957</v>
      </c>
      <c r="X24">
        <v>15.089672723466609</v>
      </c>
      <c r="Y24">
        <v>0</v>
      </c>
      <c r="Z24">
        <v>4.0214116799999999</v>
      </c>
      <c r="AA24">
        <v>12.918427599999999</v>
      </c>
      <c r="AB24">
        <v>8.0565986799999987</v>
      </c>
      <c r="AC24">
        <v>5.9383226239999995</v>
      </c>
      <c r="AD24">
        <v>2.7964513200000001</v>
      </c>
      <c r="AE24">
        <v>15.1671353808</v>
      </c>
      <c r="AF24">
        <v>2.7224999999999997</v>
      </c>
      <c r="AG24">
        <v>12.352872479999998</v>
      </c>
      <c r="AH24">
        <v>28.70531248</v>
      </c>
      <c r="AI24">
        <v>3.1244511999999998</v>
      </c>
      <c r="AJ24">
        <v>0</v>
      </c>
      <c r="AK24">
        <v>15.84451</v>
      </c>
      <c r="AL24">
        <v>0</v>
      </c>
      <c r="AM24">
        <v>4.8588992571428564</v>
      </c>
      <c r="AN24">
        <v>0.93737000000000004</v>
      </c>
      <c r="AO24">
        <v>2.4478258896000002</v>
      </c>
      <c r="AP24">
        <v>1.9257529199999999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23.476157677423402</v>
      </c>
      <c r="BB24">
        <f t="shared" si="0"/>
        <v>800.24863059936672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9.4080856343879731</v>
      </c>
      <c r="L25">
        <v>385.6671767959719</v>
      </c>
      <c r="M25">
        <v>25.456901897556744</v>
      </c>
      <c r="N25">
        <v>36.245588235294115</v>
      </c>
      <c r="O25">
        <v>0</v>
      </c>
      <c r="P25">
        <v>36.357018763029878</v>
      </c>
      <c r="Q25">
        <v>5.9588494167550383</v>
      </c>
      <c r="R25">
        <v>6.4989007959183658</v>
      </c>
      <c r="S25">
        <v>8.1002374024961004</v>
      </c>
      <c r="T25">
        <v>0</v>
      </c>
      <c r="U25">
        <v>128.48016763346769</v>
      </c>
      <c r="V25">
        <v>4.3656069364161851</v>
      </c>
      <c r="W25">
        <v>14.234677826086957</v>
      </c>
      <c r="X25">
        <v>15.089672723466609</v>
      </c>
      <c r="Y25">
        <v>0</v>
      </c>
      <c r="Z25">
        <v>4.0214116799999999</v>
      </c>
      <c r="AA25">
        <v>12.918427599999999</v>
      </c>
      <c r="AB25">
        <v>8.0565986799999987</v>
      </c>
      <c r="AC25">
        <v>5.9383226239999995</v>
      </c>
      <c r="AD25">
        <v>2.7964513200000001</v>
      </c>
      <c r="AE25">
        <v>15.1671353808</v>
      </c>
      <c r="AF25">
        <v>2.7224999999999997</v>
      </c>
      <c r="AG25">
        <v>12.352872479999998</v>
      </c>
      <c r="AH25">
        <v>28.70531248</v>
      </c>
      <c r="AI25">
        <v>15.231699599999999</v>
      </c>
      <c r="AJ25">
        <v>0</v>
      </c>
      <c r="AK25">
        <v>15.84451</v>
      </c>
      <c r="AL25">
        <v>0</v>
      </c>
      <c r="AM25">
        <v>4.8588992571428564</v>
      </c>
      <c r="AN25">
        <v>0.93737000000000004</v>
      </c>
      <c r="AO25">
        <v>2.3707957728000002</v>
      </c>
      <c r="AP25">
        <v>1.9257529199999999</v>
      </c>
      <c r="AQ25">
        <v>3.189449999999999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23.909918734636101</v>
      </c>
      <c r="BB25">
        <f t="shared" si="0"/>
        <v>815.03453782535394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9.4080856343879731</v>
      </c>
      <c r="L26">
        <v>385.6671767959719</v>
      </c>
      <c r="M26">
        <v>25.456901897556744</v>
      </c>
      <c r="N26">
        <v>36.245588235294115</v>
      </c>
      <c r="O26">
        <v>0</v>
      </c>
      <c r="P26">
        <v>36.357018763029878</v>
      </c>
      <c r="Q26">
        <v>5.9588494167550383</v>
      </c>
      <c r="R26">
        <v>6.4989007959183658</v>
      </c>
      <c r="S26">
        <v>8.1002374024961004</v>
      </c>
      <c r="T26">
        <v>0</v>
      </c>
      <c r="U26">
        <v>128.48016763346769</v>
      </c>
      <c r="V26">
        <v>4.3656069364161851</v>
      </c>
      <c r="W26">
        <v>14.234677826086957</v>
      </c>
      <c r="X26">
        <v>15.087084640287765</v>
      </c>
      <c r="Y26">
        <v>0</v>
      </c>
      <c r="Z26">
        <v>4.0214116799999999</v>
      </c>
      <c r="AA26">
        <v>12.918427599999999</v>
      </c>
      <c r="AB26">
        <v>8.0565986799999987</v>
      </c>
      <c r="AC26">
        <v>5.9383226239999995</v>
      </c>
      <c r="AD26">
        <v>5.592902640000001</v>
      </c>
      <c r="AE26">
        <v>15.1671353808</v>
      </c>
      <c r="AF26">
        <v>2.7224999999999997</v>
      </c>
      <c r="AG26">
        <v>12.352872479999998</v>
      </c>
      <c r="AH26">
        <v>28.70531248</v>
      </c>
      <c r="AI26">
        <v>15.231699599999999</v>
      </c>
      <c r="AJ26">
        <v>0</v>
      </c>
      <c r="AK26">
        <v>15.84451</v>
      </c>
      <c r="AL26">
        <v>0</v>
      </c>
      <c r="AM26">
        <v>4.8588992571428564</v>
      </c>
      <c r="AN26">
        <v>0.93737000000000004</v>
      </c>
      <c r="AO26">
        <v>2.3113544999999998</v>
      </c>
      <c r="AP26">
        <v>1.9257529199999999</v>
      </c>
      <c r="AQ26">
        <v>6.8428199999999988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24.091970379444916</v>
      </c>
      <c r="BB26">
        <f t="shared" si="0"/>
        <v>821.24027814456645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0.68842499999999995</v>
      </c>
      <c r="K27">
        <v>9.4080856343879731</v>
      </c>
      <c r="L27">
        <v>385.6671767959719</v>
      </c>
      <c r="M27">
        <v>25.456901897556744</v>
      </c>
      <c r="N27">
        <v>36.245588235294115</v>
      </c>
      <c r="O27">
        <v>0</v>
      </c>
      <c r="P27">
        <v>36.357018763029878</v>
      </c>
      <c r="Q27">
        <v>5.9517135278514584</v>
      </c>
      <c r="R27">
        <v>6.4989007959183658</v>
      </c>
      <c r="S27">
        <v>8.1002374024961004</v>
      </c>
      <c r="T27">
        <v>0</v>
      </c>
      <c r="U27">
        <v>128.48016763346769</v>
      </c>
      <c r="V27">
        <v>4.3656069364161851</v>
      </c>
      <c r="W27">
        <v>14.234677826086957</v>
      </c>
      <c r="X27">
        <v>15.087084640287765</v>
      </c>
      <c r="Y27">
        <v>0</v>
      </c>
      <c r="Z27">
        <v>4.0214116799999999</v>
      </c>
      <c r="AA27">
        <v>11.633856</v>
      </c>
      <c r="AB27">
        <v>8.0565986799999987</v>
      </c>
      <c r="AC27">
        <v>8.9074839359999984</v>
      </c>
      <c r="AD27">
        <v>5.592902640000001</v>
      </c>
      <c r="AE27">
        <v>15.1671353808</v>
      </c>
      <c r="AF27">
        <v>2.7224999999999997</v>
      </c>
      <c r="AG27">
        <v>12.352872479999998</v>
      </c>
      <c r="AH27">
        <v>28.70531248</v>
      </c>
      <c r="AI27">
        <v>15.231699599999999</v>
      </c>
      <c r="AJ27">
        <v>0</v>
      </c>
      <c r="AK27">
        <v>15.84451</v>
      </c>
      <c r="AL27">
        <v>0</v>
      </c>
      <c r="AM27">
        <v>4.8588992571428564</v>
      </c>
      <c r="AN27">
        <v>0.93737000000000004</v>
      </c>
      <c r="AO27">
        <v>2.2758160152000002</v>
      </c>
      <c r="AP27">
        <v>0.55021511999999995</v>
      </c>
      <c r="AQ27">
        <v>6.8428199999999988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24.090222521111166</v>
      </c>
      <c r="BB27">
        <f t="shared" si="0"/>
        <v>821.18070694119649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0.68842499999999995</v>
      </c>
      <c r="K28">
        <v>9.4080856343879731</v>
      </c>
      <c r="L28">
        <v>385.6671767959719</v>
      </c>
      <c r="M28">
        <v>25.456901897556744</v>
      </c>
      <c r="N28">
        <v>36.245588235294115</v>
      </c>
      <c r="O28">
        <v>0</v>
      </c>
      <c r="P28">
        <v>36.357018763029878</v>
      </c>
      <c r="Q28">
        <v>5.9517135278514584</v>
      </c>
      <c r="R28">
        <v>6.4989007959183658</v>
      </c>
      <c r="S28">
        <v>8.1002374024961004</v>
      </c>
      <c r="T28">
        <v>0</v>
      </c>
      <c r="U28">
        <v>128.48016763346769</v>
      </c>
      <c r="V28">
        <v>4.3656069364161851</v>
      </c>
      <c r="W28">
        <v>14.234677826086957</v>
      </c>
      <c r="X28">
        <v>15.087084640287765</v>
      </c>
      <c r="Y28">
        <v>0</v>
      </c>
      <c r="Z28">
        <v>4.0214116799999999</v>
      </c>
      <c r="AA28">
        <v>12.918427599999999</v>
      </c>
      <c r="AB28">
        <v>8.0565986799999987</v>
      </c>
      <c r="AC28">
        <v>8.9074839359999984</v>
      </c>
      <c r="AD28">
        <v>5.592902640000001</v>
      </c>
      <c r="AE28">
        <v>15.1671353808</v>
      </c>
      <c r="AF28">
        <v>2.7224999999999997</v>
      </c>
      <c r="AG28">
        <v>12.352872479999998</v>
      </c>
      <c r="AH28">
        <v>28.70531248</v>
      </c>
      <c r="AI28">
        <v>15.231699599999999</v>
      </c>
      <c r="AJ28">
        <v>0</v>
      </c>
      <c r="AK28">
        <v>15.84451</v>
      </c>
      <c r="AL28">
        <v>0</v>
      </c>
      <c r="AM28">
        <v>4.8588992571428564</v>
      </c>
      <c r="AN28">
        <v>0.93737000000000004</v>
      </c>
      <c r="AO28">
        <v>2.2695922704</v>
      </c>
      <c r="AP28">
        <v>0.55021511999999995</v>
      </c>
      <c r="AQ28">
        <v>10.26423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24.224165359498471</v>
      </c>
      <c r="BB28">
        <f t="shared" si="0"/>
        <v>825.74652195800923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0.68842499999999995</v>
      </c>
      <c r="K29">
        <v>9.4080856343879731</v>
      </c>
      <c r="L29">
        <v>385.6671767959719</v>
      </c>
      <c r="M29">
        <v>25.456901897556744</v>
      </c>
      <c r="N29">
        <v>36.245588235294115</v>
      </c>
      <c r="O29">
        <v>0</v>
      </c>
      <c r="P29">
        <v>36.357018763029878</v>
      </c>
      <c r="Q29">
        <v>5.9517135278514584</v>
      </c>
      <c r="R29">
        <v>6.4989007959183658</v>
      </c>
      <c r="S29">
        <v>8.1002374024961004</v>
      </c>
      <c r="T29">
        <v>0</v>
      </c>
      <c r="U29">
        <v>128.48016763346769</v>
      </c>
      <c r="V29">
        <v>4.3656069364161851</v>
      </c>
      <c r="W29">
        <v>14.234677826086957</v>
      </c>
      <c r="X29">
        <v>15.087084640287765</v>
      </c>
      <c r="Y29">
        <v>0</v>
      </c>
      <c r="Z29">
        <v>4.0214116799999999</v>
      </c>
      <c r="AA29">
        <v>12.918427599999999</v>
      </c>
      <c r="AB29">
        <v>8.0565986799999987</v>
      </c>
      <c r="AC29">
        <v>8.9074839359999984</v>
      </c>
      <c r="AD29">
        <v>5.592902640000001</v>
      </c>
      <c r="AE29">
        <v>15.1671353808</v>
      </c>
      <c r="AF29">
        <v>2.7224999999999997</v>
      </c>
      <c r="AG29">
        <v>12.352872479999998</v>
      </c>
      <c r="AH29">
        <v>28.70531248</v>
      </c>
      <c r="AI29">
        <v>15.231699599999999</v>
      </c>
      <c r="AJ29">
        <v>0</v>
      </c>
      <c r="AK29">
        <v>15.84451</v>
      </c>
      <c r="AL29">
        <v>0</v>
      </c>
      <c r="AM29">
        <v>4.8588992571428564</v>
      </c>
      <c r="AN29">
        <v>0.93737000000000004</v>
      </c>
      <c r="AO29">
        <v>2.2420815144000001</v>
      </c>
      <c r="AP29">
        <v>0.55021511999999995</v>
      </c>
      <c r="AQ29">
        <v>10.26423</v>
      </c>
      <c r="AR29">
        <v>15.241824000000001</v>
      </c>
      <c r="AS29">
        <v>9.9875181120000018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24.229121406698475</v>
      </c>
      <c r="BB29">
        <f t="shared" si="0"/>
        <v>825.9154561624091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0.68842499999999995</v>
      </c>
      <c r="K30">
        <v>9.4080856343879731</v>
      </c>
      <c r="L30">
        <v>385.6671767959719</v>
      </c>
      <c r="M30">
        <v>25.456901897556744</v>
      </c>
      <c r="N30">
        <v>36.245588235294115</v>
      </c>
      <c r="O30">
        <v>0</v>
      </c>
      <c r="P30">
        <v>36.357018763029878</v>
      </c>
      <c r="Q30">
        <v>5.9517135278514584</v>
      </c>
      <c r="R30">
        <v>6.4989007959183658</v>
      </c>
      <c r="S30">
        <v>8.1002374024961004</v>
      </c>
      <c r="T30">
        <v>0</v>
      </c>
      <c r="U30">
        <v>128.48016763346769</v>
      </c>
      <c r="V30">
        <v>4.3656069364161851</v>
      </c>
      <c r="W30">
        <v>14.234677826086957</v>
      </c>
      <c r="X30">
        <v>15.087084640287765</v>
      </c>
      <c r="Y30">
        <v>0</v>
      </c>
      <c r="Z30">
        <v>4.0214116799999999</v>
      </c>
      <c r="AA30">
        <v>12.918427599999999</v>
      </c>
      <c r="AB30">
        <v>8.0565986799999987</v>
      </c>
      <c r="AC30">
        <v>8.9074839359999984</v>
      </c>
      <c r="AD30">
        <v>5.592902640000001</v>
      </c>
      <c r="AE30">
        <v>14.288565720000001</v>
      </c>
      <c r="AF30">
        <v>2.7224999999999997</v>
      </c>
      <c r="AG30">
        <v>12.352872479999998</v>
      </c>
      <c r="AH30">
        <v>28.70531248</v>
      </c>
      <c r="AI30">
        <v>15.231699599999999</v>
      </c>
      <c r="AJ30">
        <v>0</v>
      </c>
      <c r="AK30">
        <v>15.84451</v>
      </c>
      <c r="AL30">
        <v>0</v>
      </c>
      <c r="AM30">
        <v>4.8588992571428564</v>
      </c>
      <c r="AN30">
        <v>0.93737000000000004</v>
      </c>
      <c r="AO30">
        <v>2.2164649416</v>
      </c>
      <c r="AP30">
        <v>0.55021511999999995</v>
      </c>
      <c r="AQ30">
        <v>10.26423</v>
      </c>
      <c r="AR30">
        <v>15.241824000000001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24.20335204749847</v>
      </c>
      <c r="BB30">
        <f t="shared" si="0"/>
        <v>825.03703928800905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0.66594339622641507</v>
      </c>
      <c r="G31">
        <v>3.3352037914691945</v>
      </c>
      <c r="H31">
        <v>0</v>
      </c>
      <c r="I31">
        <v>0</v>
      </c>
      <c r="J31">
        <v>0.68842499999999995</v>
      </c>
      <c r="K31">
        <v>9.4080856343879731</v>
      </c>
      <c r="L31">
        <v>385.6671767959719</v>
      </c>
      <c r="M31">
        <v>25.456901897556744</v>
      </c>
      <c r="N31">
        <v>36.245588235294115</v>
      </c>
      <c r="O31">
        <v>0</v>
      </c>
      <c r="P31">
        <v>36.357018763029878</v>
      </c>
      <c r="Q31">
        <v>5.9517135278514584</v>
      </c>
      <c r="R31">
        <v>6.4989007959183658</v>
      </c>
      <c r="S31">
        <v>8.1002374024961004</v>
      </c>
      <c r="T31">
        <v>0</v>
      </c>
      <c r="U31">
        <v>128.48016763346769</v>
      </c>
      <c r="V31">
        <v>4.3656069364161851</v>
      </c>
      <c r="W31">
        <v>14.234677826086957</v>
      </c>
      <c r="X31">
        <v>15.087084640287765</v>
      </c>
      <c r="Y31">
        <v>0</v>
      </c>
      <c r="Z31">
        <v>4.0214116799999999</v>
      </c>
      <c r="AA31">
        <v>10.785554000000003</v>
      </c>
      <c r="AB31">
        <v>12.121704816000001</v>
      </c>
      <c r="AC31">
        <v>8.9074839359999984</v>
      </c>
      <c r="AD31">
        <v>5.592902640000001</v>
      </c>
      <c r="AE31">
        <v>12.9896052</v>
      </c>
      <c r="AF31">
        <v>2.7224999999999997</v>
      </c>
      <c r="AG31">
        <v>12.352872479999998</v>
      </c>
      <c r="AH31">
        <v>28.70531248</v>
      </c>
      <c r="AI31">
        <v>2.3433383999999999</v>
      </c>
      <c r="AJ31">
        <v>0</v>
      </c>
      <c r="AK31">
        <v>15.84451</v>
      </c>
      <c r="AL31">
        <v>0</v>
      </c>
      <c r="AM31">
        <v>4.8588992571428564</v>
      </c>
      <c r="AN31">
        <v>0.93737000000000004</v>
      </c>
      <c r="AO31">
        <v>2.1793028712000004</v>
      </c>
      <c r="AP31">
        <v>0.55021511999999995</v>
      </c>
      <c r="AQ31">
        <v>10.26423</v>
      </c>
      <c r="AR31">
        <v>15.241824000000001</v>
      </c>
      <c r="AS31">
        <v>9.9875181120000018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23.967055344747791</v>
      </c>
      <c r="BB31">
        <f t="shared" si="0"/>
        <v>816.98223192405567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0.66594339622641507</v>
      </c>
      <c r="G32">
        <v>3.3352037914691945</v>
      </c>
      <c r="H32">
        <v>0</v>
      </c>
      <c r="I32">
        <v>0</v>
      </c>
      <c r="J32">
        <v>0.68842499999999995</v>
      </c>
      <c r="K32">
        <v>9.4080856343879731</v>
      </c>
      <c r="L32">
        <v>385.6671767959719</v>
      </c>
      <c r="M32">
        <v>25.456901897556744</v>
      </c>
      <c r="N32">
        <v>36.245588235294115</v>
      </c>
      <c r="O32">
        <v>0</v>
      </c>
      <c r="P32">
        <v>36.357018763029878</v>
      </c>
      <c r="Q32">
        <v>5.9517135278514584</v>
      </c>
      <c r="R32">
        <v>6.4989007959183658</v>
      </c>
      <c r="S32">
        <v>8.1002374024961004</v>
      </c>
      <c r="T32">
        <v>0</v>
      </c>
      <c r="U32">
        <v>128.48016763346769</v>
      </c>
      <c r="V32">
        <v>4.3656069364161851</v>
      </c>
      <c r="W32">
        <v>14.234677826086957</v>
      </c>
      <c r="X32">
        <v>15.024768940979488</v>
      </c>
      <c r="Y32">
        <v>0</v>
      </c>
      <c r="Z32">
        <v>4.0214116799999999</v>
      </c>
      <c r="AA32">
        <v>6.4713323999999997</v>
      </c>
      <c r="AB32">
        <v>12.121704816000001</v>
      </c>
      <c r="AC32">
        <v>8.9074839359999984</v>
      </c>
      <c r="AD32">
        <v>8.4088075343999993</v>
      </c>
      <c r="AE32">
        <v>12.9896052</v>
      </c>
      <c r="AF32">
        <v>2.7224999999999997</v>
      </c>
      <c r="AG32">
        <v>12.352872479999998</v>
      </c>
      <c r="AH32">
        <v>28.70531248</v>
      </c>
      <c r="AI32">
        <v>0.78111279999999994</v>
      </c>
      <c r="AJ32">
        <v>0</v>
      </c>
      <c r="AK32">
        <v>15.84451</v>
      </c>
      <c r="AL32">
        <v>0</v>
      </c>
      <c r="AM32">
        <v>4.8588992571428564</v>
      </c>
      <c r="AN32">
        <v>0.93737000000000004</v>
      </c>
      <c r="AO32">
        <v>2.1618042264000001</v>
      </c>
      <c r="AP32">
        <v>0.55021511999999995</v>
      </c>
      <c r="AQ32">
        <v>10.26423</v>
      </c>
      <c r="AR32">
        <v>15.241824000000001</v>
      </c>
      <c r="AS32">
        <v>9.9875181120000018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23.877554795927402</v>
      </c>
      <c r="BB32">
        <f t="shared" si="0"/>
        <v>813.93137582316774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0.66594339622641507</v>
      </c>
      <c r="G33">
        <v>3.3352037914691945</v>
      </c>
      <c r="H33">
        <v>0</v>
      </c>
      <c r="I33">
        <v>0</v>
      </c>
      <c r="J33">
        <v>0.68842499999999995</v>
      </c>
      <c r="K33">
        <v>9.4080856343879731</v>
      </c>
      <c r="L33">
        <v>385.6671767959719</v>
      </c>
      <c r="M33">
        <v>25.456901897556744</v>
      </c>
      <c r="N33">
        <v>36.245588235294115</v>
      </c>
      <c r="O33">
        <v>0</v>
      </c>
      <c r="P33">
        <v>36.357018763029878</v>
      </c>
      <c r="Q33">
        <v>5.9517135278514584</v>
      </c>
      <c r="R33">
        <v>6.4989007959183658</v>
      </c>
      <c r="S33">
        <v>8.1002374024961004</v>
      </c>
      <c r="T33">
        <v>0</v>
      </c>
      <c r="U33">
        <v>128.48016763346769</v>
      </c>
      <c r="V33">
        <v>4.3656069364161851</v>
      </c>
      <c r="W33">
        <v>14.234677826086957</v>
      </c>
      <c r="X33">
        <v>14.235346095876071</v>
      </c>
      <c r="Y33">
        <v>0</v>
      </c>
      <c r="Z33">
        <v>4.0214116799999999</v>
      </c>
      <c r="AA33">
        <v>2.1571107999999999</v>
      </c>
      <c r="AB33">
        <v>12.121704816000001</v>
      </c>
      <c r="AC33">
        <v>8.9074839359999984</v>
      </c>
      <c r="AD33">
        <v>8.4088075343999993</v>
      </c>
      <c r="AE33">
        <v>12.9896052</v>
      </c>
      <c r="AF33">
        <v>2.7224999999999997</v>
      </c>
      <c r="AG33">
        <v>12.352872479999998</v>
      </c>
      <c r="AH33">
        <v>28.70531248</v>
      </c>
      <c r="AI33">
        <v>0</v>
      </c>
      <c r="AJ33">
        <v>0</v>
      </c>
      <c r="AK33">
        <v>15.84451</v>
      </c>
      <c r="AL33">
        <v>0</v>
      </c>
      <c r="AM33">
        <v>4.8588992571428564</v>
      </c>
      <c r="AN33">
        <v>0.93737000000000004</v>
      </c>
      <c r="AO33">
        <v>2.1467409599999998</v>
      </c>
      <c r="AP33">
        <v>0.55021511999999995</v>
      </c>
      <c r="AQ33">
        <v>6.8428199999999988</v>
      </c>
      <c r="AR33">
        <v>15.241824000000001</v>
      </c>
      <c r="AS33">
        <v>9.9875181120000018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23.611900274046413</v>
      </c>
      <c r="BB33">
        <f t="shared" si="0"/>
        <v>804.87579983354522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0.66594339622641507</v>
      </c>
      <c r="G34">
        <v>3.3352037914691945</v>
      </c>
      <c r="H34">
        <v>0</v>
      </c>
      <c r="I34">
        <v>0</v>
      </c>
      <c r="J34">
        <v>0.68842499999999995</v>
      </c>
      <c r="K34">
        <v>9.4080856343879731</v>
      </c>
      <c r="L34">
        <v>385.6671767959719</v>
      </c>
      <c r="M34">
        <v>25.456901897556744</v>
      </c>
      <c r="N34">
        <v>36.245588235294115</v>
      </c>
      <c r="O34">
        <v>0</v>
      </c>
      <c r="P34">
        <v>36.357018763029878</v>
      </c>
      <c r="Q34">
        <v>5.9517135278514584</v>
      </c>
      <c r="R34">
        <v>6.4989007959183658</v>
      </c>
      <c r="S34">
        <v>8.1002374024961004</v>
      </c>
      <c r="T34">
        <v>0</v>
      </c>
      <c r="U34">
        <v>128.48016763346769</v>
      </c>
      <c r="V34">
        <v>4.3656069364161851</v>
      </c>
      <c r="W34">
        <v>14.234677826086957</v>
      </c>
      <c r="X34">
        <v>13.823622419928824</v>
      </c>
      <c r="Y34">
        <v>0</v>
      </c>
      <c r="Z34">
        <v>4.0214116799999999</v>
      </c>
      <c r="AA34">
        <v>0</v>
      </c>
      <c r="AB34">
        <v>12.121704816000001</v>
      </c>
      <c r="AC34">
        <v>8.9074839359999984</v>
      </c>
      <c r="AD34">
        <v>8.4088075343999993</v>
      </c>
      <c r="AE34">
        <v>12.9896052</v>
      </c>
      <c r="AF34">
        <v>2.7224999999999997</v>
      </c>
      <c r="AG34">
        <v>12.352872479999998</v>
      </c>
      <c r="AH34">
        <v>28.70531248</v>
      </c>
      <c r="AI34">
        <v>0</v>
      </c>
      <c r="AJ34">
        <v>0</v>
      </c>
      <c r="AK34">
        <v>15.84451</v>
      </c>
      <c r="AL34">
        <v>0</v>
      </c>
      <c r="AM34">
        <v>4.8588992571428564</v>
      </c>
      <c r="AN34">
        <v>0.93737000000000004</v>
      </c>
      <c r="AO34">
        <v>2.1489057408000005</v>
      </c>
      <c r="AP34">
        <v>0.55021511999999995</v>
      </c>
      <c r="AQ34">
        <v>6.8428199999999988</v>
      </c>
      <c r="AR34">
        <v>15.241824000000001</v>
      </c>
      <c r="AS34">
        <v>9.9875181120000018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23.5387500036259</v>
      </c>
      <c r="BB34">
        <f t="shared" si="0"/>
        <v>802.38228040881859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0.66594339622641507</v>
      </c>
      <c r="G35">
        <v>3.3352037914691945</v>
      </c>
      <c r="H35">
        <v>0</v>
      </c>
      <c r="I35">
        <v>0</v>
      </c>
      <c r="J35">
        <v>0.49607191011235952</v>
      </c>
      <c r="K35">
        <v>9.4080856343879731</v>
      </c>
      <c r="L35">
        <v>392.29602439543294</v>
      </c>
      <c r="M35">
        <v>25.456901897556744</v>
      </c>
      <c r="N35">
        <v>36.245588235294115</v>
      </c>
      <c r="O35">
        <v>0</v>
      </c>
      <c r="P35">
        <v>36.357018763029878</v>
      </c>
      <c r="Q35">
        <v>5.9517135278514584</v>
      </c>
      <c r="R35">
        <v>6.4989007959183658</v>
      </c>
      <c r="S35">
        <v>8.1002374024961004</v>
      </c>
      <c r="T35">
        <v>0</v>
      </c>
      <c r="U35">
        <v>128.48016763346769</v>
      </c>
      <c r="V35">
        <v>4.3656069364161851</v>
      </c>
      <c r="W35">
        <v>14.234677826086957</v>
      </c>
      <c r="X35">
        <v>13.823622419928824</v>
      </c>
      <c r="Y35">
        <v>0</v>
      </c>
      <c r="Z35">
        <v>4.0214116799999999</v>
      </c>
      <c r="AA35">
        <v>0</v>
      </c>
      <c r="AB35">
        <v>12.121704816000001</v>
      </c>
      <c r="AC35">
        <v>8.9074839359999984</v>
      </c>
      <c r="AD35">
        <v>8.4088075343999993</v>
      </c>
      <c r="AE35">
        <v>12.9896052</v>
      </c>
      <c r="AF35">
        <v>2.7224999999999997</v>
      </c>
      <c r="AG35">
        <v>12.352872479999998</v>
      </c>
      <c r="AH35">
        <v>28.70531248</v>
      </c>
      <c r="AI35">
        <v>0</v>
      </c>
      <c r="AJ35">
        <v>0</v>
      </c>
      <c r="AK35">
        <v>15.84451</v>
      </c>
      <c r="AL35">
        <v>0</v>
      </c>
      <c r="AM35">
        <v>4.8588992571428564</v>
      </c>
      <c r="AN35">
        <v>0.93737000000000004</v>
      </c>
      <c r="AO35">
        <v>2.1435839880000001</v>
      </c>
      <c r="AP35">
        <v>0.55021511999999995</v>
      </c>
      <c r="AQ35">
        <v>3.2860999999999998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23.614931942562706</v>
      </c>
      <c r="BB35">
        <f t="shared" si="0"/>
        <v>804.9791502190551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0.66594339622641507</v>
      </c>
      <c r="G36">
        <v>3.3352037914691945</v>
      </c>
      <c r="H36">
        <v>0</v>
      </c>
      <c r="I36">
        <v>0</v>
      </c>
      <c r="J36">
        <v>0.49607191011235952</v>
      </c>
      <c r="K36">
        <v>9.4080856343879731</v>
      </c>
      <c r="L36">
        <v>392.29602439543294</v>
      </c>
      <c r="M36">
        <v>25.456901897556744</v>
      </c>
      <c r="N36">
        <v>36.245588235294115</v>
      </c>
      <c r="O36">
        <v>0</v>
      </c>
      <c r="P36">
        <v>36.357018763029878</v>
      </c>
      <c r="Q36">
        <v>5.9517135278514584</v>
      </c>
      <c r="R36">
        <v>6.4989007959183658</v>
      </c>
      <c r="S36">
        <v>8.1002374024961004</v>
      </c>
      <c r="T36">
        <v>0</v>
      </c>
      <c r="U36">
        <v>128.48016763346769</v>
      </c>
      <c r="V36">
        <v>4.3656069364161851</v>
      </c>
      <c r="W36">
        <v>14.234677826086957</v>
      </c>
      <c r="X36">
        <v>13.823622419928824</v>
      </c>
      <c r="Y36">
        <v>0</v>
      </c>
      <c r="Z36">
        <v>4.0214116799999999</v>
      </c>
      <c r="AA36">
        <v>0</v>
      </c>
      <c r="AB36">
        <v>12.121704816000001</v>
      </c>
      <c r="AC36">
        <v>8.9074839359999984</v>
      </c>
      <c r="AD36">
        <v>8.4088075343999993</v>
      </c>
      <c r="AE36">
        <v>12.9896052</v>
      </c>
      <c r="AF36">
        <v>2.7224999999999997</v>
      </c>
      <c r="AG36">
        <v>12.352872479999998</v>
      </c>
      <c r="AH36">
        <v>21.528984359999999</v>
      </c>
      <c r="AI36">
        <v>0</v>
      </c>
      <c r="AJ36">
        <v>0</v>
      </c>
      <c r="AK36">
        <v>15.84451</v>
      </c>
      <c r="AL36">
        <v>0</v>
      </c>
      <c r="AM36">
        <v>4.8588992571428564</v>
      </c>
      <c r="AN36">
        <v>0.93737000000000004</v>
      </c>
      <c r="AO36">
        <v>2.1480037487999999</v>
      </c>
      <c r="AP36">
        <v>0.55021511999999995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23.316878728562706</v>
      </c>
      <c r="BB36">
        <f t="shared" si="0"/>
        <v>794.81919507385498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0.67086554621848737</v>
      </c>
      <c r="K37">
        <v>9.4081652877920163</v>
      </c>
      <c r="L37">
        <v>385.67237315571799</v>
      </c>
      <c r="M37">
        <v>25.456901897556744</v>
      </c>
      <c r="N37">
        <v>36.245588235294115</v>
      </c>
      <c r="O37">
        <v>0</v>
      </c>
      <c r="P37">
        <v>36.357018763029878</v>
      </c>
      <c r="Q37">
        <v>6.2995853780671016</v>
      </c>
      <c r="R37">
        <v>6.4989007959183658</v>
      </c>
      <c r="S37">
        <v>8.1002374024961004</v>
      </c>
      <c r="T37">
        <v>0</v>
      </c>
      <c r="U37">
        <v>128.48016763346769</v>
      </c>
      <c r="V37">
        <v>4.3656069364161851</v>
      </c>
      <c r="W37">
        <v>14.234677826086957</v>
      </c>
      <c r="X37">
        <v>13.823622419928824</v>
      </c>
      <c r="Y37">
        <v>0</v>
      </c>
      <c r="Z37">
        <v>4.0214116799999999</v>
      </c>
      <c r="AA37">
        <v>0</v>
      </c>
      <c r="AB37">
        <v>12.121704816000001</v>
      </c>
      <c r="AC37">
        <v>8.9074839359999984</v>
      </c>
      <c r="AD37">
        <v>8.4088075343999993</v>
      </c>
      <c r="AE37">
        <v>12.9896052</v>
      </c>
      <c r="AF37">
        <v>2.7224999999999997</v>
      </c>
      <c r="AG37">
        <v>12.352872479999998</v>
      </c>
      <c r="AH37">
        <v>21.528984359999999</v>
      </c>
      <c r="AI37">
        <v>0</v>
      </c>
      <c r="AJ37">
        <v>0</v>
      </c>
      <c r="AK37">
        <v>15.84451</v>
      </c>
      <c r="AL37">
        <v>0</v>
      </c>
      <c r="AM37">
        <v>4.8588992571428564</v>
      </c>
      <c r="AN37">
        <v>0.93737000000000004</v>
      </c>
      <c r="AO37">
        <v>2.1108416784000004</v>
      </c>
      <c r="AP37">
        <v>0.55021511999999995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23.027910389461674</v>
      </c>
      <c r="BB37">
        <f t="shared" si="0"/>
        <v>784.96894805487136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0.67086554621848737</v>
      </c>
      <c r="K38">
        <v>9.4081917878492405</v>
      </c>
      <c r="L38">
        <v>385.67237315571799</v>
      </c>
      <c r="M38">
        <v>25.456901897556744</v>
      </c>
      <c r="N38">
        <v>36.245588235294115</v>
      </c>
      <c r="O38">
        <v>0</v>
      </c>
      <c r="P38">
        <v>36.357018763029878</v>
      </c>
      <c r="Q38">
        <v>6.2995853780671016</v>
      </c>
      <c r="R38">
        <v>6.4989007959183658</v>
      </c>
      <c r="S38">
        <v>8.1002374024961004</v>
      </c>
      <c r="T38">
        <v>0</v>
      </c>
      <c r="U38">
        <v>128.48016763346769</v>
      </c>
      <c r="V38">
        <v>4.3656069364161851</v>
      </c>
      <c r="W38">
        <v>14.234677826086957</v>
      </c>
      <c r="X38">
        <v>13.823622419928824</v>
      </c>
      <c r="Y38">
        <v>0</v>
      </c>
      <c r="Z38">
        <v>4.0214116799999999</v>
      </c>
      <c r="AA38">
        <v>0</v>
      </c>
      <c r="AB38">
        <v>12.121704816000001</v>
      </c>
      <c r="AC38">
        <v>8.9074839359999984</v>
      </c>
      <c r="AD38">
        <v>8.4088075343999993</v>
      </c>
      <c r="AE38">
        <v>12.9896052</v>
      </c>
      <c r="AF38">
        <v>2.7224999999999997</v>
      </c>
      <c r="AG38">
        <v>12.352872479999998</v>
      </c>
      <c r="AH38">
        <v>18.507372520000001</v>
      </c>
      <c r="AI38">
        <v>0</v>
      </c>
      <c r="AJ38">
        <v>0</v>
      </c>
      <c r="AK38">
        <v>15.84451</v>
      </c>
      <c r="AL38">
        <v>0</v>
      </c>
      <c r="AM38">
        <v>4.8588992571428564</v>
      </c>
      <c r="AN38">
        <v>0.93737000000000004</v>
      </c>
      <c r="AO38">
        <v>2.1130064592000002</v>
      </c>
      <c r="AP38">
        <v>0.55021511999999995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22.941856812795208</v>
      </c>
      <c r="BB38">
        <f t="shared" si="0"/>
        <v>782.03558107239519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0.67086554621848737</v>
      </c>
      <c r="K39">
        <v>9.4082081970597926</v>
      </c>
      <c r="L39">
        <v>385.67237315571799</v>
      </c>
      <c r="M39">
        <v>25.456901897556744</v>
      </c>
      <c r="N39">
        <v>36.245588235294115</v>
      </c>
      <c r="O39">
        <v>0</v>
      </c>
      <c r="P39">
        <v>36.357018763029878</v>
      </c>
      <c r="Q39">
        <v>6.2995853780671016</v>
      </c>
      <c r="R39">
        <v>6.4989007959183658</v>
      </c>
      <c r="S39">
        <v>8.1002374024961004</v>
      </c>
      <c r="T39">
        <v>0</v>
      </c>
      <c r="U39">
        <v>128.48016763346769</v>
      </c>
      <c r="V39">
        <v>4.3656069364161851</v>
      </c>
      <c r="W39">
        <v>14.234677826086957</v>
      </c>
      <c r="X39">
        <v>13.823622419928824</v>
      </c>
      <c r="Y39">
        <v>0</v>
      </c>
      <c r="Z39">
        <v>4.0214116799999999</v>
      </c>
      <c r="AA39">
        <v>0</v>
      </c>
      <c r="AB39">
        <v>12.121704816000001</v>
      </c>
      <c r="AC39">
        <v>8.9074839359999984</v>
      </c>
      <c r="AD39">
        <v>8.4088075343999993</v>
      </c>
      <c r="AE39">
        <v>12.9896052</v>
      </c>
      <c r="AF39">
        <v>2.7224999999999997</v>
      </c>
      <c r="AG39">
        <v>12.352872479999998</v>
      </c>
      <c r="AH39">
        <v>14.352656239999998</v>
      </c>
      <c r="AI39">
        <v>0</v>
      </c>
      <c r="AJ39">
        <v>0</v>
      </c>
      <c r="AK39">
        <v>15.84451</v>
      </c>
      <c r="AL39">
        <v>0</v>
      </c>
      <c r="AM39">
        <v>4.8588992571428564</v>
      </c>
      <c r="AN39">
        <v>0.93737000000000004</v>
      </c>
      <c r="AO39">
        <v>2.1334816775999998</v>
      </c>
      <c r="AP39">
        <v>1.9257529199999999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22.892193723582217</v>
      </c>
      <c r="BB39">
        <f t="shared" si="0"/>
        <v>780.34267890921876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0.67086554621848737</v>
      </c>
      <c r="K40">
        <v>9.4080880292671232</v>
      </c>
      <c r="L40">
        <v>385.67237315571799</v>
      </c>
      <c r="M40">
        <v>25.456901897556744</v>
      </c>
      <c r="N40">
        <v>36.245588235294115</v>
      </c>
      <c r="O40">
        <v>0</v>
      </c>
      <c r="P40">
        <v>36.357018763029878</v>
      </c>
      <c r="Q40">
        <v>6.2995853780671016</v>
      </c>
      <c r="R40">
        <v>6.4989007959183658</v>
      </c>
      <c r="S40">
        <v>8.1002374024961004</v>
      </c>
      <c r="T40">
        <v>0</v>
      </c>
      <c r="U40">
        <v>128.48016763346769</v>
      </c>
      <c r="V40">
        <v>4.3656069364161851</v>
      </c>
      <c r="W40">
        <v>14.234677826086957</v>
      </c>
      <c r="X40">
        <v>13.823622419928824</v>
      </c>
      <c r="Y40">
        <v>0</v>
      </c>
      <c r="Z40">
        <v>4.0214116799999999</v>
      </c>
      <c r="AA40">
        <v>0</v>
      </c>
      <c r="AB40">
        <v>8.0565986799999987</v>
      </c>
      <c r="AC40">
        <v>5.9383226239999995</v>
      </c>
      <c r="AD40">
        <v>8.4088075343999993</v>
      </c>
      <c r="AE40">
        <v>12.9896052</v>
      </c>
      <c r="AF40">
        <v>2.7224999999999997</v>
      </c>
      <c r="AG40">
        <v>12.352872479999998</v>
      </c>
      <c r="AH40">
        <v>7.1763281199999982</v>
      </c>
      <c r="AI40">
        <v>0</v>
      </c>
      <c r="AJ40">
        <v>0</v>
      </c>
      <c r="AK40">
        <v>15.84451</v>
      </c>
      <c r="AL40">
        <v>0</v>
      </c>
      <c r="AM40">
        <v>4.8588992571428564</v>
      </c>
      <c r="AN40">
        <v>0.93737000000000004</v>
      </c>
      <c r="AO40">
        <v>2.1480037487999999</v>
      </c>
      <c r="AP40">
        <v>1.9257529199999999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22.487603014310146</v>
      </c>
      <c r="BB40">
        <f t="shared" si="0"/>
        <v>766.55107595389813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0.67086554621848737</v>
      </c>
      <c r="K41">
        <v>9.4081022392496205</v>
      </c>
      <c r="L41">
        <v>385.67237315571799</v>
      </c>
      <c r="M41">
        <v>23.006450727422457</v>
      </c>
      <c r="N41">
        <v>36.245588235294115</v>
      </c>
      <c r="O41">
        <v>0</v>
      </c>
      <c r="P41">
        <v>36.59333189469141</v>
      </c>
      <c r="Q41">
        <v>6.2995853780671016</v>
      </c>
      <c r="R41">
        <v>6.4989007959183658</v>
      </c>
      <c r="S41">
        <v>8.1002374024961004</v>
      </c>
      <c r="T41">
        <v>0</v>
      </c>
      <c r="U41">
        <v>128.48016763346769</v>
      </c>
      <c r="V41">
        <v>4.3656069364161851</v>
      </c>
      <c r="W41">
        <v>14.234677826086957</v>
      </c>
      <c r="X41">
        <v>13.823622419928824</v>
      </c>
      <c r="Y41">
        <v>0</v>
      </c>
      <c r="Z41">
        <v>4.0214116799999999</v>
      </c>
      <c r="AA41">
        <v>0</v>
      </c>
      <c r="AB41">
        <v>8.0565986799999987</v>
      </c>
      <c r="AC41">
        <v>5.9383226239999995</v>
      </c>
      <c r="AD41">
        <v>8.4088075343999993</v>
      </c>
      <c r="AE41">
        <v>12.9896052</v>
      </c>
      <c r="AF41">
        <v>2.7224999999999997</v>
      </c>
      <c r="AG41">
        <v>12.352872479999998</v>
      </c>
      <c r="AH41">
        <v>0</v>
      </c>
      <c r="AI41">
        <v>0</v>
      </c>
      <c r="AJ41">
        <v>0</v>
      </c>
      <c r="AK41">
        <v>15.84451</v>
      </c>
      <c r="AL41">
        <v>0</v>
      </c>
      <c r="AM41">
        <v>4.8588992571428564</v>
      </c>
      <c r="AN41">
        <v>0.93737000000000004</v>
      </c>
      <c r="AO41">
        <v>2.1550392864000001</v>
      </c>
      <c r="AP41">
        <v>1.9257529199999999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22.220175367076081</v>
      </c>
      <c r="BB41">
        <f t="shared" si="0"/>
        <v>757.43508719024192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0.67086554621848737</v>
      </c>
      <c r="K42">
        <v>9.4081085243902436</v>
      </c>
      <c r="L42">
        <v>385.67237315571799</v>
      </c>
      <c r="M42">
        <v>23.006450727422457</v>
      </c>
      <c r="N42">
        <v>36.245588235294115</v>
      </c>
      <c r="O42">
        <v>0</v>
      </c>
      <c r="P42">
        <v>36.59333189469141</v>
      </c>
      <c r="Q42">
        <v>6.2995853780671016</v>
      </c>
      <c r="R42">
        <v>6.4989007959183658</v>
      </c>
      <c r="S42">
        <v>8.1002374024961004</v>
      </c>
      <c r="T42">
        <v>0</v>
      </c>
      <c r="U42">
        <v>128.48016763346769</v>
      </c>
      <c r="V42">
        <v>4.3656069364161851</v>
      </c>
      <c r="W42">
        <v>14.234677826086957</v>
      </c>
      <c r="X42">
        <v>13.823622419928824</v>
      </c>
      <c r="Y42">
        <v>0</v>
      </c>
      <c r="Z42">
        <v>4.0214116799999999</v>
      </c>
      <c r="AA42">
        <v>0</v>
      </c>
      <c r="AB42">
        <v>8.0565986799999987</v>
      </c>
      <c r="AC42">
        <v>5.9383226239999995</v>
      </c>
      <c r="AD42">
        <v>8.4088075343999993</v>
      </c>
      <c r="AE42">
        <v>12.9896052</v>
      </c>
      <c r="AF42">
        <v>2.7224999999999997</v>
      </c>
      <c r="AG42">
        <v>12.352872479999998</v>
      </c>
      <c r="AH42">
        <v>0</v>
      </c>
      <c r="AI42">
        <v>0</v>
      </c>
      <c r="AJ42">
        <v>0</v>
      </c>
      <c r="AK42">
        <v>15.84451</v>
      </c>
      <c r="AL42">
        <v>0</v>
      </c>
      <c r="AM42">
        <v>4.8588992571428564</v>
      </c>
      <c r="AN42">
        <v>0.93737000000000004</v>
      </c>
      <c r="AO42">
        <v>2.1504391272000003</v>
      </c>
      <c r="AP42">
        <v>1.9257529199999999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22.220044542370474</v>
      </c>
      <c r="BB42">
        <f t="shared" si="0"/>
        <v>757.4306241408882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0.67086554621848737</v>
      </c>
      <c r="K43">
        <v>9.4080836612244898</v>
      </c>
      <c r="L43">
        <v>385.67237315571799</v>
      </c>
      <c r="M43">
        <v>23.006450727422457</v>
      </c>
      <c r="N43">
        <v>36.245588235294115</v>
      </c>
      <c r="O43">
        <v>0</v>
      </c>
      <c r="P43">
        <v>36.59333189469141</v>
      </c>
      <c r="Q43">
        <v>6.2995853780671016</v>
      </c>
      <c r="R43">
        <v>6.4989007959183658</v>
      </c>
      <c r="S43">
        <v>8.1002374024961004</v>
      </c>
      <c r="T43">
        <v>0</v>
      </c>
      <c r="U43">
        <v>128.48016763346769</v>
      </c>
      <c r="V43">
        <v>4.3656069364161851</v>
      </c>
      <c r="W43">
        <v>14.234677826086957</v>
      </c>
      <c r="X43">
        <v>39.998976731061418</v>
      </c>
      <c r="Y43">
        <v>0</v>
      </c>
      <c r="Z43">
        <v>4.0214116799999999</v>
      </c>
      <c r="AA43">
        <v>0</v>
      </c>
      <c r="AB43">
        <v>8.0565986799999987</v>
      </c>
      <c r="AC43">
        <v>5.9383226239999995</v>
      </c>
      <c r="AD43">
        <v>8.4088075343999993</v>
      </c>
      <c r="AE43">
        <v>12.9896052</v>
      </c>
      <c r="AF43">
        <v>2.7224999999999997</v>
      </c>
      <c r="AG43">
        <v>12.352872479999998</v>
      </c>
      <c r="AH43">
        <v>0</v>
      </c>
      <c r="AI43">
        <v>0</v>
      </c>
      <c r="AJ43">
        <v>0</v>
      </c>
      <c r="AK43">
        <v>15.84451</v>
      </c>
      <c r="AL43">
        <v>0</v>
      </c>
      <c r="AM43">
        <v>3.2392661714285702</v>
      </c>
      <c r="AN43">
        <v>0.93737000000000004</v>
      </c>
      <c r="AO43">
        <v>2.1388034303999999</v>
      </c>
      <c r="AP43">
        <v>0.55021511999999995</v>
      </c>
      <c r="AQ43">
        <v>0</v>
      </c>
      <c r="AR43">
        <v>15.241824000000001</v>
      </c>
      <c r="AS43">
        <v>6.6033177600000004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22.760678325937082</v>
      </c>
      <c r="BB43">
        <f t="shared" si="0"/>
        <v>775.85959227837395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0.67086554621848737</v>
      </c>
      <c r="K44">
        <v>9.4080587971564764</v>
      </c>
      <c r="L44">
        <v>385.67237315571799</v>
      </c>
      <c r="M44">
        <v>23.006450727422457</v>
      </c>
      <c r="N44">
        <v>36.245588235294115</v>
      </c>
      <c r="O44">
        <v>0</v>
      </c>
      <c r="P44">
        <v>36.59333189469141</v>
      </c>
      <c r="Q44">
        <v>6.2995853780671016</v>
      </c>
      <c r="R44">
        <v>6.4989007959183658</v>
      </c>
      <c r="S44">
        <v>8.1002374024961004</v>
      </c>
      <c r="T44">
        <v>0</v>
      </c>
      <c r="U44">
        <v>128.48016763346769</v>
      </c>
      <c r="V44">
        <v>4.3656069364161851</v>
      </c>
      <c r="W44">
        <v>14.234677826086957</v>
      </c>
      <c r="X44">
        <v>39.998976731061418</v>
      </c>
      <c r="Y44">
        <v>0</v>
      </c>
      <c r="Z44">
        <v>4.0214116799999999</v>
      </c>
      <c r="AA44">
        <v>0</v>
      </c>
      <c r="AB44">
        <v>8.0565986799999987</v>
      </c>
      <c r="AC44">
        <v>5.9383226239999995</v>
      </c>
      <c r="AD44">
        <v>8.4088075343999993</v>
      </c>
      <c r="AE44">
        <v>12.9896052</v>
      </c>
      <c r="AF44">
        <v>2.7224999999999997</v>
      </c>
      <c r="AG44">
        <v>12.352872479999998</v>
      </c>
      <c r="AH44">
        <v>0</v>
      </c>
      <c r="AI44">
        <v>0</v>
      </c>
      <c r="AJ44">
        <v>0</v>
      </c>
      <c r="AK44">
        <v>15.84451</v>
      </c>
      <c r="AL44">
        <v>0</v>
      </c>
      <c r="AM44">
        <v>3.2392661714285702</v>
      </c>
      <c r="AN44">
        <v>0.93737000000000004</v>
      </c>
      <c r="AO44">
        <v>2.1186890088000001</v>
      </c>
      <c r="AP44">
        <v>0.55021511999999995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22.850813923281983</v>
      </c>
      <c r="BB44">
        <f t="shared" si="0"/>
        <v>778.93211673976111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0.67086554621848737</v>
      </c>
      <c r="K45">
        <v>9.4082226040775137</v>
      </c>
      <c r="L45">
        <v>385.67237315571799</v>
      </c>
      <c r="M45">
        <v>23.006450727422457</v>
      </c>
      <c r="N45">
        <v>36.245588235294115</v>
      </c>
      <c r="O45">
        <v>0</v>
      </c>
      <c r="P45">
        <v>36.59333189469141</v>
      </c>
      <c r="Q45">
        <v>6.2995853780671016</v>
      </c>
      <c r="R45">
        <v>6.4989007959183658</v>
      </c>
      <c r="S45">
        <v>8.1002374024961004</v>
      </c>
      <c r="T45">
        <v>0</v>
      </c>
      <c r="U45">
        <v>128.48016763346769</v>
      </c>
      <c r="V45">
        <v>4.3656069364161851</v>
      </c>
      <c r="W45">
        <v>14.234677826086957</v>
      </c>
      <c r="X45">
        <v>39.998976731061418</v>
      </c>
      <c r="Y45">
        <v>0</v>
      </c>
      <c r="Z45">
        <v>4.0214116799999999</v>
      </c>
      <c r="AA45">
        <v>0</v>
      </c>
      <c r="AB45">
        <v>0</v>
      </c>
      <c r="AC45">
        <v>2.8910254879999999</v>
      </c>
      <c r="AD45">
        <v>8.4088075343999993</v>
      </c>
      <c r="AE45">
        <v>12.9896052</v>
      </c>
      <c r="AF45">
        <v>2.7224999999999997</v>
      </c>
      <c r="AG45">
        <v>12.352872479999998</v>
      </c>
      <c r="AH45">
        <v>0</v>
      </c>
      <c r="AI45">
        <v>0</v>
      </c>
      <c r="AJ45">
        <v>0</v>
      </c>
      <c r="AK45">
        <v>15.84451</v>
      </c>
      <c r="AL45">
        <v>0</v>
      </c>
      <c r="AM45">
        <v>1.6196330857142851</v>
      </c>
      <c r="AN45">
        <v>0.93737000000000004</v>
      </c>
      <c r="AO45">
        <v>2.1273481319999998</v>
      </c>
      <c r="AP45">
        <v>0.55021511999999995</v>
      </c>
      <c r="AQ45">
        <v>0</v>
      </c>
      <c r="AR45">
        <v>15.241824000000001</v>
      </c>
      <c r="AS45">
        <v>9.9875181120000018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22.494184622044592</v>
      </c>
      <c r="BB45">
        <f t="shared" si="0"/>
        <v>766.77544107700521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0.67086554621848737</v>
      </c>
      <c r="K46">
        <v>9.4082231911346472</v>
      </c>
      <c r="L46">
        <v>385.67237315571799</v>
      </c>
      <c r="M46">
        <v>23.006450727422457</v>
      </c>
      <c r="N46">
        <v>36.245588235294115</v>
      </c>
      <c r="O46">
        <v>0</v>
      </c>
      <c r="P46">
        <v>36.59333189469141</v>
      </c>
      <c r="Q46">
        <v>6.2995853780671016</v>
      </c>
      <c r="R46">
        <v>6.4989007959183658</v>
      </c>
      <c r="S46">
        <v>8.1002374024961004</v>
      </c>
      <c r="T46">
        <v>0</v>
      </c>
      <c r="U46">
        <v>128.48016763346769</v>
      </c>
      <c r="V46">
        <v>4.3656069364161851</v>
      </c>
      <c r="W46">
        <v>14.234677826086957</v>
      </c>
      <c r="X46">
        <v>39.998976731061418</v>
      </c>
      <c r="Y46">
        <v>0</v>
      </c>
      <c r="Z46">
        <v>4.0214116799999999</v>
      </c>
      <c r="AA46">
        <v>0</v>
      </c>
      <c r="AB46">
        <v>0</v>
      </c>
      <c r="AC46">
        <v>0</v>
      </c>
      <c r="AD46">
        <v>8.4088075343999993</v>
      </c>
      <c r="AE46">
        <v>8.6597367999999992</v>
      </c>
      <c r="AF46">
        <v>2.7224999999999997</v>
      </c>
      <c r="AG46">
        <v>12.352872479999998</v>
      </c>
      <c r="AH46">
        <v>0</v>
      </c>
      <c r="AI46">
        <v>0</v>
      </c>
      <c r="AJ46">
        <v>0</v>
      </c>
      <c r="AK46">
        <v>15.84451</v>
      </c>
      <c r="AL46">
        <v>0</v>
      </c>
      <c r="AM46">
        <v>1.6196330857142851</v>
      </c>
      <c r="AN46">
        <v>0.93737000000000004</v>
      </c>
      <c r="AO46">
        <v>2.0946058224000002</v>
      </c>
      <c r="AP46">
        <v>0.55021511999999995</v>
      </c>
      <c r="AQ46">
        <v>0</v>
      </c>
      <c r="AR46">
        <v>15.241824000000001</v>
      </c>
      <c r="AS46">
        <v>9.9875181120000018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22.287455742055997</v>
      </c>
      <c r="BB46">
        <f t="shared" si="0"/>
        <v>759.72853434645117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3</v>
      </c>
      <c r="H47">
        <v>0</v>
      </c>
      <c r="I47">
        <v>0</v>
      </c>
      <c r="J47">
        <v>0.67086554621848737</v>
      </c>
      <c r="K47">
        <v>0</v>
      </c>
      <c r="L47">
        <v>385.67237315571799</v>
      </c>
      <c r="M47">
        <v>23.006450727422457</v>
      </c>
      <c r="N47">
        <v>36.245588235294115</v>
      </c>
      <c r="O47">
        <v>0</v>
      </c>
      <c r="P47">
        <v>36.59333189469141</v>
      </c>
      <c r="Q47">
        <v>6.4792213554363727</v>
      </c>
      <c r="R47">
        <v>6.4989007959183658</v>
      </c>
      <c r="S47">
        <v>8.1002374024961004</v>
      </c>
      <c r="T47">
        <v>0</v>
      </c>
      <c r="U47">
        <v>128.48016763346769</v>
      </c>
      <c r="V47">
        <v>4.3656069364161851</v>
      </c>
      <c r="W47">
        <v>14.234677826086957</v>
      </c>
      <c r="X47">
        <v>39.998976731061418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5.592902640000001</v>
      </c>
      <c r="AE47">
        <v>8.6597367999999992</v>
      </c>
      <c r="AF47">
        <v>2.7224999999999997</v>
      </c>
      <c r="AG47">
        <v>12.352872479999998</v>
      </c>
      <c r="AH47">
        <v>0</v>
      </c>
      <c r="AI47">
        <v>0</v>
      </c>
      <c r="AJ47">
        <v>0</v>
      </c>
      <c r="AK47">
        <v>15.84451</v>
      </c>
      <c r="AL47">
        <v>0</v>
      </c>
      <c r="AM47">
        <v>1.6196330857142851</v>
      </c>
      <c r="AN47">
        <v>0.93737000000000004</v>
      </c>
      <c r="AO47">
        <v>2.0774679744000002</v>
      </c>
      <c r="AP47">
        <v>1.9257529199999999</v>
      </c>
      <c r="AQ47">
        <v>0</v>
      </c>
      <c r="AR47">
        <v>15.241824000000001</v>
      </c>
      <c r="AS47">
        <v>9.9875181120000018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22.011096946714481</v>
      </c>
      <c r="BB47">
        <f t="shared" si="0"/>
        <v>750.30809514562725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3</v>
      </c>
      <c r="H48">
        <v>0</v>
      </c>
      <c r="I48">
        <v>0</v>
      </c>
      <c r="J48">
        <v>0.67086554621848737</v>
      </c>
      <c r="K48">
        <v>0</v>
      </c>
      <c r="L48">
        <v>385.67237315571799</v>
      </c>
      <c r="M48">
        <v>23.006450727422457</v>
      </c>
      <c r="N48">
        <v>36.245588235294115</v>
      </c>
      <c r="O48">
        <v>0</v>
      </c>
      <c r="P48">
        <v>36.59333189469141</v>
      </c>
      <c r="Q48">
        <v>6.4792213554363727</v>
      </c>
      <c r="R48">
        <v>6.4989007959183658</v>
      </c>
      <c r="S48">
        <v>8.1002374024961004</v>
      </c>
      <c r="T48">
        <v>0</v>
      </c>
      <c r="U48">
        <v>128.48016763346769</v>
      </c>
      <c r="V48">
        <v>4.3656069364161851</v>
      </c>
      <c r="W48">
        <v>14.234677826086957</v>
      </c>
      <c r="X48">
        <v>39.998976731061418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2.7964513200000001</v>
      </c>
      <c r="AE48">
        <v>8.6597367999999992</v>
      </c>
      <c r="AF48">
        <v>2.7224999999999997</v>
      </c>
      <c r="AG48">
        <v>12.352872479999998</v>
      </c>
      <c r="AH48">
        <v>0</v>
      </c>
      <c r="AI48">
        <v>0</v>
      </c>
      <c r="AJ48">
        <v>0</v>
      </c>
      <c r="AK48">
        <v>15.84451</v>
      </c>
      <c r="AL48">
        <v>0</v>
      </c>
      <c r="AM48">
        <v>1.6196330857142851</v>
      </c>
      <c r="AN48">
        <v>0.93737000000000004</v>
      </c>
      <c r="AO48">
        <v>2.0756639903999998</v>
      </c>
      <c r="AP48">
        <v>1.9257529199999999</v>
      </c>
      <c r="AQ48">
        <v>0</v>
      </c>
      <c r="AR48">
        <v>15.241824000000001</v>
      </c>
      <c r="AS48">
        <v>9.9875181120000018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21.931347047914478</v>
      </c>
      <c r="BB48">
        <f t="shared" si="0"/>
        <v>747.58958974042719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</v>
      </c>
      <c r="H49">
        <v>0</v>
      </c>
      <c r="I49">
        <v>0</v>
      </c>
      <c r="J49">
        <v>0.67086554621848737</v>
      </c>
      <c r="K49">
        <v>0</v>
      </c>
      <c r="L49">
        <v>385.67237315571799</v>
      </c>
      <c r="M49">
        <v>23.931116389548691</v>
      </c>
      <c r="N49">
        <v>36.245588235294115</v>
      </c>
      <c r="O49">
        <v>0</v>
      </c>
      <c r="P49">
        <v>36.59333189469141</v>
      </c>
      <c r="Q49">
        <v>6.4792213554363727</v>
      </c>
      <c r="R49">
        <v>6.4989007959183658</v>
      </c>
      <c r="S49">
        <v>8.1002374024961004</v>
      </c>
      <c r="T49">
        <v>0</v>
      </c>
      <c r="U49">
        <v>128.48016763346769</v>
      </c>
      <c r="V49">
        <v>4.3656069364161851</v>
      </c>
      <c r="W49">
        <v>14.234677826086957</v>
      </c>
      <c r="X49">
        <v>39.998976731061418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2.7964513200000001</v>
      </c>
      <c r="AE49">
        <v>8.6597367999999992</v>
      </c>
      <c r="AF49">
        <v>2.7224999999999997</v>
      </c>
      <c r="AG49">
        <v>12.352872479999998</v>
      </c>
      <c r="AH49">
        <v>0</v>
      </c>
      <c r="AI49">
        <v>0</v>
      </c>
      <c r="AJ49">
        <v>0</v>
      </c>
      <c r="AK49">
        <v>15.84451</v>
      </c>
      <c r="AL49">
        <v>0</v>
      </c>
      <c r="AM49">
        <v>1.6196330857142851</v>
      </c>
      <c r="AN49">
        <v>0.93737000000000004</v>
      </c>
      <c r="AO49">
        <v>2.0883820775999999</v>
      </c>
      <c r="AP49">
        <v>0.94322591999999983</v>
      </c>
      <c r="AQ49">
        <v>0</v>
      </c>
      <c r="AR49">
        <v>15.241824000000001</v>
      </c>
      <c r="AS49">
        <v>9.9875181120000018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21.930060100485079</v>
      </c>
      <c r="BB49">
        <f t="shared" si="0"/>
        <v>747.54573343718289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3</v>
      </c>
      <c r="H50">
        <v>0</v>
      </c>
      <c r="I50">
        <v>0</v>
      </c>
      <c r="J50">
        <v>0.67086554621848737</v>
      </c>
      <c r="K50">
        <v>0</v>
      </c>
      <c r="L50">
        <v>385.67237315571799</v>
      </c>
      <c r="M50">
        <v>23.931116389548691</v>
      </c>
      <c r="N50">
        <v>36.245588235294115</v>
      </c>
      <c r="O50">
        <v>0</v>
      </c>
      <c r="P50">
        <v>36.59333189469141</v>
      </c>
      <c r="Q50">
        <v>6.4792213554363727</v>
      </c>
      <c r="R50">
        <v>6.4989007959183658</v>
      </c>
      <c r="S50">
        <v>8.1002374024961004</v>
      </c>
      <c r="T50">
        <v>0</v>
      </c>
      <c r="U50">
        <v>128.48016763346769</v>
      </c>
      <c r="V50">
        <v>4.3656069364161851</v>
      </c>
      <c r="W50">
        <v>14.234677826086957</v>
      </c>
      <c r="X50">
        <v>39.998976731061418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2.7964513200000001</v>
      </c>
      <c r="AE50">
        <v>8.6597367999999992</v>
      </c>
      <c r="AF50">
        <v>2.7224999999999997</v>
      </c>
      <c r="AG50">
        <v>12.352872479999998</v>
      </c>
      <c r="AH50">
        <v>0</v>
      </c>
      <c r="AI50">
        <v>0</v>
      </c>
      <c r="AJ50">
        <v>0</v>
      </c>
      <c r="AK50">
        <v>15.84451</v>
      </c>
      <c r="AL50">
        <v>0</v>
      </c>
      <c r="AM50">
        <v>1.6196330857142851</v>
      </c>
      <c r="AN50">
        <v>0.93737000000000004</v>
      </c>
      <c r="AO50">
        <v>2.0835113208</v>
      </c>
      <c r="AP50">
        <v>0.94322591999999983</v>
      </c>
      <c r="AQ50">
        <v>0</v>
      </c>
      <c r="AR50">
        <v>15.241824000000001</v>
      </c>
      <c r="AS50">
        <v>9.9875181120000018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21.92992142688508</v>
      </c>
      <c r="BB50">
        <f t="shared" si="0"/>
        <v>747.54100135398278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3</v>
      </c>
      <c r="H51">
        <v>0</v>
      </c>
      <c r="I51">
        <v>0</v>
      </c>
      <c r="J51">
        <v>0.67086554621848737</v>
      </c>
      <c r="K51">
        <v>0</v>
      </c>
      <c r="L51">
        <v>385.67237315571799</v>
      </c>
      <c r="M51">
        <v>23.931116389548691</v>
      </c>
      <c r="N51">
        <v>36.245588235294115</v>
      </c>
      <c r="O51">
        <v>0</v>
      </c>
      <c r="P51">
        <v>36.59333189469141</v>
      </c>
      <c r="Q51">
        <v>6.4792213554363727</v>
      </c>
      <c r="R51">
        <v>6.4989007959183658</v>
      </c>
      <c r="S51">
        <v>8.1002374024961004</v>
      </c>
      <c r="T51">
        <v>0</v>
      </c>
      <c r="U51">
        <v>128.48016763346769</v>
      </c>
      <c r="V51">
        <v>4.3656069364161851</v>
      </c>
      <c r="W51">
        <v>14.234677826086957</v>
      </c>
      <c r="X51">
        <v>39.998976731061418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2.7964513200000001</v>
      </c>
      <c r="AE51">
        <v>8.6597367999999992</v>
      </c>
      <c r="AF51">
        <v>2.7224999999999997</v>
      </c>
      <c r="AG51">
        <v>12.352872479999998</v>
      </c>
      <c r="AH51">
        <v>0</v>
      </c>
      <c r="AI51">
        <v>0</v>
      </c>
      <c r="AJ51">
        <v>0</v>
      </c>
      <c r="AK51">
        <v>15.84451</v>
      </c>
      <c r="AL51">
        <v>0</v>
      </c>
      <c r="AM51">
        <v>1.6196330857142851</v>
      </c>
      <c r="AN51">
        <v>0.93737000000000004</v>
      </c>
      <c r="AO51">
        <v>1.4892789912</v>
      </c>
      <c r="AP51">
        <v>0.94322591999999983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21.907245838885075</v>
      </c>
      <c r="BB51">
        <f t="shared" si="0"/>
        <v>746.76804360478286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3</v>
      </c>
      <c r="H52">
        <v>0</v>
      </c>
      <c r="I52">
        <v>0</v>
      </c>
      <c r="J52">
        <v>0.67086554621848737</v>
      </c>
      <c r="K52">
        <v>0</v>
      </c>
      <c r="L52">
        <v>385.67237315571799</v>
      </c>
      <c r="M52">
        <v>23.931116389548691</v>
      </c>
      <c r="N52">
        <v>36.245588235294115</v>
      </c>
      <c r="O52">
        <v>0</v>
      </c>
      <c r="P52">
        <v>36.59333189469141</v>
      </c>
      <c r="Q52">
        <v>6.4792213554363727</v>
      </c>
      <c r="R52">
        <v>6.4989007959183658</v>
      </c>
      <c r="S52">
        <v>8.1002374024961004</v>
      </c>
      <c r="T52">
        <v>0</v>
      </c>
      <c r="U52">
        <v>128.48016763346769</v>
      </c>
      <c r="V52">
        <v>4.3656069364161851</v>
      </c>
      <c r="W52">
        <v>14.234677826086957</v>
      </c>
      <c r="X52">
        <v>39.998976731061418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2.7964513200000001</v>
      </c>
      <c r="AE52">
        <v>8.6597367999999992</v>
      </c>
      <c r="AF52">
        <v>2.7224999999999997</v>
      </c>
      <c r="AG52">
        <v>12.352872479999998</v>
      </c>
      <c r="AH52">
        <v>0</v>
      </c>
      <c r="AI52">
        <v>0</v>
      </c>
      <c r="AJ52">
        <v>0</v>
      </c>
      <c r="AK52">
        <v>15.84451</v>
      </c>
      <c r="AL52">
        <v>0</v>
      </c>
      <c r="AM52">
        <v>1.6196330857142851</v>
      </c>
      <c r="AN52">
        <v>0.93737000000000004</v>
      </c>
      <c r="AO52">
        <v>1.5141739703999999</v>
      </c>
      <c r="AP52">
        <v>0.94322591999999983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21.907955160485074</v>
      </c>
      <c r="BB52">
        <f t="shared" si="0"/>
        <v>746.79222926238276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3</v>
      </c>
      <c r="H53">
        <v>0</v>
      </c>
      <c r="I53">
        <v>0</v>
      </c>
      <c r="J53">
        <v>0.67086554621848737</v>
      </c>
      <c r="K53">
        <v>0</v>
      </c>
      <c r="L53">
        <v>385.67237315571799</v>
      </c>
      <c r="M53">
        <v>23.931116389548691</v>
      </c>
      <c r="N53">
        <v>36.245588235294115</v>
      </c>
      <c r="O53">
        <v>0</v>
      </c>
      <c r="P53">
        <v>36.59333189469141</v>
      </c>
      <c r="Q53">
        <v>6.4792213554363727</v>
      </c>
      <c r="R53">
        <v>6.4989007959183658</v>
      </c>
      <c r="S53">
        <v>8.1002374024961004</v>
      </c>
      <c r="T53">
        <v>0</v>
      </c>
      <c r="U53">
        <v>128.48016763346769</v>
      </c>
      <c r="V53">
        <v>4.3656069364161851</v>
      </c>
      <c r="W53">
        <v>14.234677826086957</v>
      </c>
      <c r="X53">
        <v>39.998976731061418</v>
      </c>
      <c r="Y53">
        <v>0</v>
      </c>
      <c r="Z53">
        <v>4.0214116799999999</v>
      </c>
      <c r="AA53">
        <v>0</v>
      </c>
      <c r="AB53">
        <v>0</v>
      </c>
      <c r="AC53">
        <v>0</v>
      </c>
      <c r="AD53">
        <v>2.7964513200000001</v>
      </c>
      <c r="AE53">
        <v>8.6597367999999992</v>
      </c>
      <c r="AF53">
        <v>2.7224999999999997</v>
      </c>
      <c r="AG53">
        <v>12.352872479999998</v>
      </c>
      <c r="AH53">
        <v>0</v>
      </c>
      <c r="AI53">
        <v>0</v>
      </c>
      <c r="AJ53">
        <v>0</v>
      </c>
      <c r="AK53">
        <v>15.84451</v>
      </c>
      <c r="AL53">
        <v>0</v>
      </c>
      <c r="AM53">
        <v>1.6196330857142851</v>
      </c>
      <c r="AN53">
        <v>0.93737000000000004</v>
      </c>
      <c r="AO53">
        <v>1.5327550056000001</v>
      </c>
      <c r="AP53">
        <v>0.94322591999999983</v>
      </c>
      <c r="AQ53">
        <v>0</v>
      </c>
      <c r="AR53">
        <v>15.241824000000001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21.965790028485074</v>
      </c>
      <c r="BB53">
        <f t="shared" si="0"/>
        <v>748.76368126958289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3</v>
      </c>
      <c r="H54">
        <v>0</v>
      </c>
      <c r="I54">
        <v>0</v>
      </c>
      <c r="J54">
        <v>0.67086554621848737</v>
      </c>
      <c r="K54">
        <v>0</v>
      </c>
      <c r="L54">
        <v>385.67237315571799</v>
      </c>
      <c r="M54">
        <v>23.931116389548691</v>
      </c>
      <c r="N54">
        <v>36.245588235294115</v>
      </c>
      <c r="O54">
        <v>0</v>
      </c>
      <c r="P54">
        <v>36.59333189469141</v>
      </c>
      <c r="Q54">
        <v>6.4792213554363727</v>
      </c>
      <c r="R54">
        <v>6.4989007959183658</v>
      </c>
      <c r="S54">
        <v>8.1002374024961004</v>
      </c>
      <c r="T54">
        <v>0</v>
      </c>
      <c r="U54">
        <v>128.48016763346769</v>
      </c>
      <c r="V54">
        <v>4.3656069364161851</v>
      </c>
      <c r="W54">
        <v>14.234677826086957</v>
      </c>
      <c r="X54">
        <v>39.998976731061418</v>
      </c>
      <c r="Y54">
        <v>0</v>
      </c>
      <c r="Z54">
        <v>4.0214116799999999</v>
      </c>
      <c r="AA54">
        <v>0</v>
      </c>
      <c r="AB54">
        <v>0</v>
      </c>
      <c r="AC54">
        <v>0</v>
      </c>
      <c r="AD54">
        <v>2.7964513200000001</v>
      </c>
      <c r="AE54">
        <v>8.6597367999999992</v>
      </c>
      <c r="AF54">
        <v>2.7224999999999997</v>
      </c>
      <c r="AG54">
        <v>12.352872479999998</v>
      </c>
      <c r="AH54">
        <v>0</v>
      </c>
      <c r="AI54">
        <v>0</v>
      </c>
      <c r="AJ54">
        <v>0</v>
      </c>
      <c r="AK54">
        <v>15.84451</v>
      </c>
      <c r="AL54">
        <v>0</v>
      </c>
      <c r="AM54">
        <v>1.6196330857142851</v>
      </c>
      <c r="AN54">
        <v>0.93737000000000004</v>
      </c>
      <c r="AO54">
        <v>1.5476378735999998</v>
      </c>
      <c r="AP54">
        <v>0.94322591999999983</v>
      </c>
      <c r="AQ54">
        <v>0</v>
      </c>
      <c r="AR54">
        <v>15.241824000000001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21.966214332885073</v>
      </c>
      <c r="BB54">
        <f t="shared" si="0"/>
        <v>748.77813983318288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</v>
      </c>
      <c r="H55">
        <v>0</v>
      </c>
      <c r="I55">
        <v>0</v>
      </c>
      <c r="J55">
        <v>0.67086554621848737</v>
      </c>
      <c r="K55">
        <v>0</v>
      </c>
      <c r="L55">
        <v>250.00352813292031</v>
      </c>
      <c r="M55">
        <v>23.931116389548691</v>
      </c>
      <c r="N55">
        <v>36.245588235294115</v>
      </c>
      <c r="O55">
        <v>0</v>
      </c>
      <c r="P55">
        <v>36.59333189469141</v>
      </c>
      <c r="Q55">
        <v>6.4792213554363727</v>
      </c>
      <c r="R55">
        <v>6.4989007959183658</v>
      </c>
      <c r="S55">
        <v>8.1002374024961004</v>
      </c>
      <c r="T55">
        <v>0</v>
      </c>
      <c r="U55">
        <v>128.48016763346769</v>
      </c>
      <c r="V55">
        <v>4.3656069364161851</v>
      </c>
      <c r="W55">
        <v>14.234677826086957</v>
      </c>
      <c r="X55">
        <v>39.998976731061418</v>
      </c>
      <c r="Y55">
        <v>0</v>
      </c>
      <c r="Z55">
        <v>4.0214116799999999</v>
      </c>
      <c r="AA55">
        <v>0</v>
      </c>
      <c r="AB55">
        <v>0</v>
      </c>
      <c r="AC55">
        <v>0</v>
      </c>
      <c r="AD55">
        <v>2.7964513200000001</v>
      </c>
      <c r="AE55">
        <v>8.6597367999999992</v>
      </c>
      <c r="AF55">
        <v>2.7224999999999997</v>
      </c>
      <c r="AG55">
        <v>12.352872479999998</v>
      </c>
      <c r="AH55">
        <v>0</v>
      </c>
      <c r="AI55">
        <v>0</v>
      </c>
      <c r="AJ55">
        <v>0</v>
      </c>
      <c r="AK55">
        <v>15.84451</v>
      </c>
      <c r="AL55">
        <v>0</v>
      </c>
      <c r="AM55">
        <v>1.6196330857142851</v>
      </c>
      <c r="AN55">
        <v>0.93737000000000004</v>
      </c>
      <c r="AO55">
        <v>1.5626109408</v>
      </c>
      <c r="AP55">
        <v>0.94322591999999983</v>
      </c>
      <c r="AQ55">
        <v>0</v>
      </c>
      <c r="AR55">
        <v>15.241824000000001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18.10007919561631</v>
      </c>
      <c r="BB55">
        <f t="shared" si="0"/>
        <v>616.99040301485388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</v>
      </c>
      <c r="H56">
        <v>0</v>
      </c>
      <c r="I56">
        <v>0</v>
      </c>
      <c r="J56">
        <v>0.67086554621848737</v>
      </c>
      <c r="K56">
        <v>0</v>
      </c>
      <c r="L56">
        <v>250.00352813292031</v>
      </c>
      <c r="M56">
        <v>23.931116389548691</v>
      </c>
      <c r="N56">
        <v>36.245588235294115</v>
      </c>
      <c r="O56">
        <v>0</v>
      </c>
      <c r="P56">
        <v>36.59333189469141</v>
      </c>
      <c r="Q56">
        <v>6.4792213554363727</v>
      </c>
      <c r="R56">
        <v>6.4989007959183658</v>
      </c>
      <c r="S56">
        <v>8.1002374024961004</v>
      </c>
      <c r="T56">
        <v>0</v>
      </c>
      <c r="U56">
        <v>128.48016763346769</v>
      </c>
      <c r="V56">
        <v>4.3656069364161851</v>
      </c>
      <c r="W56">
        <v>14.234677826086957</v>
      </c>
      <c r="X56">
        <v>39.998976731061418</v>
      </c>
      <c r="Y56">
        <v>0</v>
      </c>
      <c r="Z56">
        <v>4.0214116799999999</v>
      </c>
      <c r="AA56">
        <v>0</v>
      </c>
      <c r="AB56">
        <v>0</v>
      </c>
      <c r="AC56">
        <v>2.9691613119999998</v>
      </c>
      <c r="AD56">
        <v>2.7964513200000001</v>
      </c>
      <c r="AE56">
        <v>8.6597367999999992</v>
      </c>
      <c r="AF56">
        <v>2.7224999999999997</v>
      </c>
      <c r="AG56">
        <v>12.352872479999998</v>
      </c>
      <c r="AH56">
        <v>0</v>
      </c>
      <c r="AI56">
        <v>0</v>
      </c>
      <c r="AJ56">
        <v>0</v>
      </c>
      <c r="AK56">
        <v>15.84451</v>
      </c>
      <c r="AL56">
        <v>0</v>
      </c>
      <c r="AM56">
        <v>1.6196330857142851</v>
      </c>
      <c r="AN56">
        <v>0.93737000000000004</v>
      </c>
      <c r="AO56">
        <v>1.5774938087999997</v>
      </c>
      <c r="AP56">
        <v>0.94322591999999983</v>
      </c>
      <c r="AQ56">
        <v>0</v>
      </c>
      <c r="AR56">
        <v>15.241824000000001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18.185124155616307</v>
      </c>
      <c r="BB56">
        <f t="shared" si="0"/>
        <v>619.88940223485383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</v>
      </c>
      <c r="H57">
        <v>0</v>
      </c>
      <c r="I57">
        <v>0</v>
      </c>
      <c r="J57">
        <v>0.67086554621848737</v>
      </c>
      <c r="K57">
        <v>0</v>
      </c>
      <c r="L57">
        <v>250.00352813292031</v>
      </c>
      <c r="M57">
        <v>23.931116389548691</v>
      </c>
      <c r="N57">
        <v>36.245588235294115</v>
      </c>
      <c r="O57">
        <v>0</v>
      </c>
      <c r="P57">
        <v>36.59333189469141</v>
      </c>
      <c r="Q57">
        <v>6.4792213554363727</v>
      </c>
      <c r="R57">
        <v>6.4989007959183658</v>
      </c>
      <c r="S57">
        <v>8.1002374024961004</v>
      </c>
      <c r="T57">
        <v>0</v>
      </c>
      <c r="U57">
        <v>128.48016763346769</v>
      </c>
      <c r="V57">
        <v>4.3656069364161851</v>
      </c>
      <c r="W57">
        <v>14.234677826086957</v>
      </c>
      <c r="X57">
        <v>39.998976731061418</v>
      </c>
      <c r="Y57">
        <v>0</v>
      </c>
      <c r="Z57">
        <v>4.0214116799999999</v>
      </c>
      <c r="AA57">
        <v>4.2899844000000007</v>
      </c>
      <c r="AB57">
        <v>4.0078511199999998</v>
      </c>
      <c r="AC57">
        <v>2.9691613119999998</v>
      </c>
      <c r="AD57">
        <v>2.7964513200000001</v>
      </c>
      <c r="AE57">
        <v>8.6597367999999992</v>
      </c>
      <c r="AF57">
        <v>2.7224999999999997</v>
      </c>
      <c r="AG57">
        <v>12.352872479999998</v>
      </c>
      <c r="AH57">
        <v>7.1763281199999982</v>
      </c>
      <c r="AI57">
        <v>0</v>
      </c>
      <c r="AJ57">
        <v>0</v>
      </c>
      <c r="AK57">
        <v>15.84451</v>
      </c>
      <c r="AL57">
        <v>0</v>
      </c>
      <c r="AM57">
        <v>1.6196330857142851</v>
      </c>
      <c r="AN57">
        <v>0.93737000000000004</v>
      </c>
      <c r="AO57">
        <v>1.5859725335999999</v>
      </c>
      <c r="AP57">
        <v>0.94322591999999983</v>
      </c>
      <c r="AQ57">
        <v>0</v>
      </c>
      <c r="AR57">
        <v>15.241824000000001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18.626379869216308</v>
      </c>
      <c r="BB57">
        <f t="shared" si="0"/>
        <v>634.93078888605396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</v>
      </c>
      <c r="H58">
        <v>0</v>
      </c>
      <c r="I58">
        <v>0</v>
      </c>
      <c r="J58">
        <v>0.67086554621848737</v>
      </c>
      <c r="K58">
        <v>0</v>
      </c>
      <c r="L58">
        <v>250.00352813292031</v>
      </c>
      <c r="M58">
        <v>23.931116389548691</v>
      </c>
      <c r="N58">
        <v>36.245588235294115</v>
      </c>
      <c r="O58">
        <v>0</v>
      </c>
      <c r="P58">
        <v>36.59333189469141</v>
      </c>
      <c r="Q58">
        <v>6.4792213554363727</v>
      </c>
      <c r="R58">
        <v>6.4989007959183658</v>
      </c>
      <c r="S58">
        <v>8.1002374024961004</v>
      </c>
      <c r="T58">
        <v>0</v>
      </c>
      <c r="U58">
        <v>128.48016763346769</v>
      </c>
      <c r="V58">
        <v>4.3656069364161851</v>
      </c>
      <c r="W58">
        <v>14.234677826086957</v>
      </c>
      <c r="X58">
        <v>39.998976731061418</v>
      </c>
      <c r="Y58">
        <v>0</v>
      </c>
      <c r="Z58">
        <v>4.0214116799999999</v>
      </c>
      <c r="AA58">
        <v>5.4533699999999996</v>
      </c>
      <c r="AB58">
        <v>4.0078511199999998</v>
      </c>
      <c r="AC58">
        <v>2.9691613119999998</v>
      </c>
      <c r="AD58">
        <v>2.7964513200000001</v>
      </c>
      <c r="AE58">
        <v>8.6597367999999992</v>
      </c>
      <c r="AF58">
        <v>2.7224999999999997</v>
      </c>
      <c r="AG58">
        <v>12.352872479999998</v>
      </c>
      <c r="AH58">
        <v>14.352656239999998</v>
      </c>
      <c r="AI58">
        <v>0</v>
      </c>
      <c r="AJ58">
        <v>0</v>
      </c>
      <c r="AK58">
        <v>15.84451</v>
      </c>
      <c r="AL58">
        <v>0</v>
      </c>
      <c r="AM58">
        <v>1.6196330857142851</v>
      </c>
      <c r="AN58">
        <v>0.93737000000000004</v>
      </c>
      <c r="AO58">
        <v>1.6121303015999999</v>
      </c>
      <c r="AP58">
        <v>0.94322591999999983</v>
      </c>
      <c r="AQ58">
        <v>3.4214100000000003</v>
      </c>
      <c r="AR58">
        <v>15.241824000000001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18.962317373229013</v>
      </c>
      <c r="BB58">
        <f t="shared" si="0"/>
        <v>646.38213287004123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0.67086554621848737</v>
      </c>
      <c r="K59">
        <v>0</v>
      </c>
      <c r="L59">
        <v>300.00210235679202</v>
      </c>
      <c r="M59">
        <v>23.931116389548691</v>
      </c>
      <c r="N59">
        <v>36.245588235294115</v>
      </c>
      <c r="O59">
        <v>0</v>
      </c>
      <c r="P59">
        <v>36.59333189469141</v>
      </c>
      <c r="Q59">
        <v>6.4792213554363727</v>
      </c>
      <c r="R59">
        <v>6.4989007959183658</v>
      </c>
      <c r="S59">
        <v>8.1002374024961004</v>
      </c>
      <c r="T59">
        <v>0</v>
      </c>
      <c r="U59">
        <v>128.48016763346769</v>
      </c>
      <c r="V59">
        <v>4.3656069364161851</v>
      </c>
      <c r="W59">
        <v>14.234677826086957</v>
      </c>
      <c r="X59">
        <v>39.998976731061418</v>
      </c>
      <c r="Y59">
        <v>0</v>
      </c>
      <c r="Z59">
        <v>4.0214116799999999</v>
      </c>
      <c r="AA59">
        <v>8.6042059999999996</v>
      </c>
      <c r="AB59">
        <v>4.0078511199999998</v>
      </c>
      <c r="AC59">
        <v>2.9691613119999998</v>
      </c>
      <c r="AD59">
        <v>2.7964513200000001</v>
      </c>
      <c r="AE59">
        <v>8.6597367999999992</v>
      </c>
      <c r="AF59">
        <v>2.7224999999999997</v>
      </c>
      <c r="AG59">
        <v>12.352872479999998</v>
      </c>
      <c r="AH59">
        <v>14.352656239999998</v>
      </c>
      <c r="AI59">
        <v>0</v>
      </c>
      <c r="AJ59">
        <v>0</v>
      </c>
      <c r="AK59">
        <v>15.84451</v>
      </c>
      <c r="AL59">
        <v>0</v>
      </c>
      <c r="AM59">
        <v>3.2392661714285702</v>
      </c>
      <c r="AN59">
        <v>0.93737000000000004</v>
      </c>
      <c r="AO59">
        <v>1.6176324528000003</v>
      </c>
      <c r="AP59">
        <v>1.3362367200000003</v>
      </c>
      <c r="AQ59">
        <v>6.8428199999999988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20.546645145745806</v>
      </c>
      <c r="BB59">
        <f t="shared" si="0"/>
        <v>700.38677135831006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0.67086554621848737</v>
      </c>
      <c r="K60">
        <v>0</v>
      </c>
      <c r="L60">
        <v>385.67237315571799</v>
      </c>
      <c r="M60">
        <v>23.931116389548691</v>
      </c>
      <c r="N60">
        <v>36.245588235294115</v>
      </c>
      <c r="O60">
        <v>0</v>
      </c>
      <c r="P60">
        <v>36.59333189469141</v>
      </c>
      <c r="Q60">
        <v>6.4792213554363727</v>
      </c>
      <c r="R60">
        <v>6.4989007959183658</v>
      </c>
      <c r="S60">
        <v>8.1002374024961004</v>
      </c>
      <c r="T60">
        <v>0</v>
      </c>
      <c r="U60">
        <v>128.48016763346769</v>
      </c>
      <c r="V60">
        <v>4.3656069364161851</v>
      </c>
      <c r="W60">
        <v>14.234677826086957</v>
      </c>
      <c r="X60">
        <v>39.998976731061418</v>
      </c>
      <c r="Y60">
        <v>0</v>
      </c>
      <c r="Z60">
        <v>4.0214116799999999</v>
      </c>
      <c r="AA60">
        <v>12.918427599999999</v>
      </c>
      <c r="AB60">
        <v>4.0078511199999998</v>
      </c>
      <c r="AC60">
        <v>2.9691613119999998</v>
      </c>
      <c r="AD60">
        <v>2.7964513200000001</v>
      </c>
      <c r="AE60">
        <v>8.6597367999999992</v>
      </c>
      <c r="AF60">
        <v>2.7224999999999997</v>
      </c>
      <c r="AG60">
        <v>12.352872479999998</v>
      </c>
      <c r="AH60">
        <v>14.352656239999998</v>
      </c>
      <c r="AI60">
        <v>0</v>
      </c>
      <c r="AJ60">
        <v>0</v>
      </c>
      <c r="AK60">
        <v>15.84451</v>
      </c>
      <c r="AL60">
        <v>0</v>
      </c>
      <c r="AM60">
        <v>3.2392661714285702</v>
      </c>
      <c r="AN60">
        <v>0.93737000000000004</v>
      </c>
      <c r="AO60">
        <v>1.6150166759999998</v>
      </c>
      <c r="AP60">
        <v>1.3362367200000003</v>
      </c>
      <c r="AQ60">
        <v>10.26423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23.208596390846978</v>
      </c>
      <c r="BB60">
        <f t="shared" si="0"/>
        <v>791.12810673533511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0.67086554621848737</v>
      </c>
      <c r="K61">
        <v>0</v>
      </c>
      <c r="L61">
        <v>385.67237315571799</v>
      </c>
      <c r="M61">
        <v>23.931116389548691</v>
      </c>
      <c r="N61">
        <v>36.245588235294115</v>
      </c>
      <c r="O61">
        <v>0</v>
      </c>
      <c r="P61">
        <v>36.59333189469141</v>
      </c>
      <c r="Q61">
        <v>6.4792213554363727</v>
      </c>
      <c r="R61">
        <v>6.4989007959183658</v>
      </c>
      <c r="S61">
        <v>8.1002374024961004</v>
      </c>
      <c r="T61">
        <v>0</v>
      </c>
      <c r="U61">
        <v>128.48016763346769</v>
      </c>
      <c r="V61">
        <v>4.3656069364161851</v>
      </c>
      <c r="W61">
        <v>14.234677826086957</v>
      </c>
      <c r="X61">
        <v>39.998976731061418</v>
      </c>
      <c r="Y61">
        <v>0</v>
      </c>
      <c r="Z61">
        <v>4.0214116799999999</v>
      </c>
      <c r="AA61">
        <v>12.918427599999999</v>
      </c>
      <c r="AB61">
        <v>4.0078511199999998</v>
      </c>
      <c r="AC61">
        <v>2.9691613119999998</v>
      </c>
      <c r="AD61">
        <v>2.7964513200000001</v>
      </c>
      <c r="AE61">
        <v>8.6597367999999992</v>
      </c>
      <c r="AF61">
        <v>2.7224999999999997</v>
      </c>
      <c r="AG61">
        <v>12.352872479999998</v>
      </c>
      <c r="AH61">
        <v>14.352656239999998</v>
      </c>
      <c r="AI61">
        <v>0</v>
      </c>
      <c r="AJ61">
        <v>0</v>
      </c>
      <c r="AK61">
        <v>15.84451</v>
      </c>
      <c r="AL61">
        <v>0</v>
      </c>
      <c r="AM61">
        <v>3.2392661714285702</v>
      </c>
      <c r="AN61">
        <v>0.93737000000000004</v>
      </c>
      <c r="AO61">
        <v>1.6049143656</v>
      </c>
      <c r="AP61">
        <v>1.5327421199999998</v>
      </c>
      <c r="AQ61">
        <v>10.26423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23.213908939646977</v>
      </c>
      <c r="BB61">
        <f t="shared" si="0"/>
        <v>791.30919727613514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0.67086554621848737</v>
      </c>
      <c r="K62">
        <v>0</v>
      </c>
      <c r="L62">
        <v>385.67237315571799</v>
      </c>
      <c r="M62">
        <v>23.931116389548691</v>
      </c>
      <c r="N62">
        <v>36.245588235294115</v>
      </c>
      <c r="O62">
        <v>0</v>
      </c>
      <c r="P62">
        <v>36.59333189469141</v>
      </c>
      <c r="Q62">
        <v>6.4792213554363727</v>
      </c>
      <c r="R62">
        <v>6.4989007959183658</v>
      </c>
      <c r="S62">
        <v>8.1002374024961004</v>
      </c>
      <c r="T62">
        <v>0</v>
      </c>
      <c r="U62">
        <v>128.48016763346769</v>
      </c>
      <c r="V62">
        <v>4.3656069364161851</v>
      </c>
      <c r="W62">
        <v>14.234677826086957</v>
      </c>
      <c r="X62">
        <v>39.998976731061418</v>
      </c>
      <c r="Y62">
        <v>0</v>
      </c>
      <c r="Z62">
        <v>4.0214116799999999</v>
      </c>
      <c r="AA62">
        <v>12.918427599999999</v>
      </c>
      <c r="AB62">
        <v>4.0078511199999998</v>
      </c>
      <c r="AC62">
        <v>2.9691613119999998</v>
      </c>
      <c r="AD62">
        <v>2.7964513200000001</v>
      </c>
      <c r="AE62">
        <v>8.6597367999999992</v>
      </c>
      <c r="AF62">
        <v>2.7224999999999997</v>
      </c>
      <c r="AG62">
        <v>12.352872479999998</v>
      </c>
      <c r="AH62">
        <v>14.352656239999998</v>
      </c>
      <c r="AI62">
        <v>0</v>
      </c>
      <c r="AJ62">
        <v>0</v>
      </c>
      <c r="AK62">
        <v>15.84451</v>
      </c>
      <c r="AL62">
        <v>0</v>
      </c>
      <c r="AM62">
        <v>3.2392661714285702</v>
      </c>
      <c r="AN62">
        <v>0.93737000000000004</v>
      </c>
      <c r="AO62">
        <v>1.5983298239999997</v>
      </c>
      <c r="AP62">
        <v>1.5327421199999998</v>
      </c>
      <c r="AQ62">
        <v>10.26423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23.213721178046974</v>
      </c>
      <c r="BB62">
        <f t="shared" si="0"/>
        <v>791.30280049613509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0.67086554621848737</v>
      </c>
      <c r="K63">
        <v>0</v>
      </c>
      <c r="L63">
        <v>385.67237315571799</v>
      </c>
      <c r="M63">
        <v>23.931116389548691</v>
      </c>
      <c r="N63">
        <v>36.245588235294115</v>
      </c>
      <c r="O63">
        <v>0</v>
      </c>
      <c r="P63">
        <v>36.59333189469141</v>
      </c>
      <c r="Q63">
        <v>6.4792213554363727</v>
      </c>
      <c r="R63">
        <v>6.4989007959183658</v>
      </c>
      <c r="S63">
        <v>8.1002374024961004</v>
      </c>
      <c r="T63">
        <v>0</v>
      </c>
      <c r="U63">
        <v>128.48016763346769</v>
      </c>
      <c r="V63">
        <v>4.3656069364161851</v>
      </c>
      <c r="W63">
        <v>14.234677826086957</v>
      </c>
      <c r="X63">
        <v>39.998976731061418</v>
      </c>
      <c r="Y63">
        <v>0</v>
      </c>
      <c r="Z63">
        <v>4.0214116799999999</v>
      </c>
      <c r="AA63">
        <v>12.918427599999999</v>
      </c>
      <c r="AB63">
        <v>4.0078511199999998</v>
      </c>
      <c r="AC63">
        <v>2.9691613119999998</v>
      </c>
      <c r="AD63">
        <v>2.7964513200000001</v>
      </c>
      <c r="AE63">
        <v>8.6597367999999992</v>
      </c>
      <c r="AF63">
        <v>2.7224999999999997</v>
      </c>
      <c r="AG63">
        <v>12.352872479999998</v>
      </c>
      <c r="AH63">
        <v>14.352656239999998</v>
      </c>
      <c r="AI63">
        <v>0</v>
      </c>
      <c r="AJ63">
        <v>0</v>
      </c>
      <c r="AK63">
        <v>15.84451</v>
      </c>
      <c r="AL63">
        <v>0</v>
      </c>
      <c r="AM63">
        <v>3.2392661714285702</v>
      </c>
      <c r="AN63">
        <v>0.93737000000000004</v>
      </c>
      <c r="AO63">
        <v>1.5999534095999999</v>
      </c>
      <c r="AP63">
        <v>1.5327421199999998</v>
      </c>
      <c r="AQ63">
        <v>10.26423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23.213767504846977</v>
      </c>
      <c r="BB63">
        <f t="shared" si="0"/>
        <v>791.3043777549351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0.67086554621848737</v>
      </c>
      <c r="K64">
        <v>0</v>
      </c>
      <c r="L64">
        <v>385.67237315571799</v>
      </c>
      <c r="M64">
        <v>23.931116389548691</v>
      </c>
      <c r="N64">
        <v>36.245588235294115</v>
      </c>
      <c r="O64">
        <v>0</v>
      </c>
      <c r="P64">
        <v>36.59333189469141</v>
      </c>
      <c r="Q64">
        <v>6.4792213554363727</v>
      </c>
      <c r="R64">
        <v>6.4989007959183658</v>
      </c>
      <c r="S64">
        <v>8.1002374024961004</v>
      </c>
      <c r="T64">
        <v>0</v>
      </c>
      <c r="U64">
        <v>128.48016763346769</v>
      </c>
      <c r="V64">
        <v>4.3656069364161851</v>
      </c>
      <c r="W64">
        <v>14.234677826086957</v>
      </c>
      <c r="X64">
        <v>39.998976731061418</v>
      </c>
      <c r="Y64">
        <v>0</v>
      </c>
      <c r="Z64">
        <v>4.0214116799999999</v>
      </c>
      <c r="AA64">
        <v>12.918427599999999</v>
      </c>
      <c r="AB64">
        <v>4.0078511199999998</v>
      </c>
      <c r="AC64">
        <v>2.9691613119999998</v>
      </c>
      <c r="AD64">
        <v>2.7964513200000001</v>
      </c>
      <c r="AE64">
        <v>8.6597367999999992</v>
      </c>
      <c r="AF64">
        <v>2.7224999999999997</v>
      </c>
      <c r="AG64">
        <v>12.352872479999998</v>
      </c>
      <c r="AH64">
        <v>14.352656239999998</v>
      </c>
      <c r="AI64">
        <v>0</v>
      </c>
      <c r="AJ64">
        <v>0</v>
      </c>
      <c r="AK64">
        <v>15.84451</v>
      </c>
      <c r="AL64">
        <v>0</v>
      </c>
      <c r="AM64">
        <v>3.2392661714285702</v>
      </c>
      <c r="AN64">
        <v>0.93737000000000004</v>
      </c>
      <c r="AO64">
        <v>1.6006750031999997</v>
      </c>
      <c r="AP64">
        <v>1.5327421199999998</v>
      </c>
      <c r="AQ64">
        <v>10.26423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23.213788060446973</v>
      </c>
      <c r="BB64">
        <f t="shared" si="0"/>
        <v>791.30507879293509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0.67086554621848737</v>
      </c>
      <c r="K65">
        <v>0</v>
      </c>
      <c r="L65">
        <v>385.67237315571799</v>
      </c>
      <c r="M65">
        <v>24.848646587876477</v>
      </c>
      <c r="N65">
        <v>36.245588235294115</v>
      </c>
      <c r="O65">
        <v>0</v>
      </c>
      <c r="P65">
        <v>36.59333189469141</v>
      </c>
      <c r="Q65">
        <v>6.4792213554363727</v>
      </c>
      <c r="R65">
        <v>6.4989007959183658</v>
      </c>
      <c r="S65">
        <v>8.1002374024961004</v>
      </c>
      <c r="T65">
        <v>0</v>
      </c>
      <c r="U65">
        <v>128.48016763346769</v>
      </c>
      <c r="V65">
        <v>4.3656069364161851</v>
      </c>
      <c r="W65">
        <v>14.234677826086957</v>
      </c>
      <c r="X65">
        <v>39.998976731061418</v>
      </c>
      <c r="Y65">
        <v>0</v>
      </c>
      <c r="Z65">
        <v>4.0214116799999999</v>
      </c>
      <c r="AA65">
        <v>11.633856</v>
      </c>
      <c r="AB65">
        <v>4.0078511199999998</v>
      </c>
      <c r="AC65">
        <v>2.9691613119999998</v>
      </c>
      <c r="AD65">
        <v>2.7964513200000001</v>
      </c>
      <c r="AE65">
        <v>8.6597367999999992</v>
      </c>
      <c r="AF65">
        <v>2.7224999999999997</v>
      </c>
      <c r="AG65">
        <v>12.352872479999998</v>
      </c>
      <c r="AH65">
        <v>14.352656239999998</v>
      </c>
      <c r="AI65">
        <v>0</v>
      </c>
      <c r="AJ65">
        <v>0</v>
      </c>
      <c r="AK65">
        <v>15.84451</v>
      </c>
      <c r="AL65">
        <v>0</v>
      </c>
      <c r="AM65">
        <v>3.2392661714285702</v>
      </c>
      <c r="AN65">
        <v>0.93737000000000004</v>
      </c>
      <c r="AO65">
        <v>2.1986054999999998</v>
      </c>
      <c r="AP65">
        <v>1.5327421199999998</v>
      </c>
      <c r="AQ65">
        <v>10.26423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23.22036812629932</v>
      </c>
      <c r="BB65">
        <f t="shared" si="0"/>
        <v>791.52938782221054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0.67086554621848737</v>
      </c>
      <c r="K66">
        <v>0</v>
      </c>
      <c r="L66">
        <v>385.67237315571799</v>
      </c>
      <c r="M66">
        <v>24.848646587876477</v>
      </c>
      <c r="N66">
        <v>36.245588235294115</v>
      </c>
      <c r="O66">
        <v>0</v>
      </c>
      <c r="P66">
        <v>36.59333189469141</v>
      </c>
      <c r="Q66">
        <v>6.4792213554363727</v>
      </c>
      <c r="R66">
        <v>6.4989007959183658</v>
      </c>
      <c r="S66">
        <v>8.1002374024961004</v>
      </c>
      <c r="T66">
        <v>0</v>
      </c>
      <c r="U66">
        <v>128.48016763346769</v>
      </c>
      <c r="V66">
        <v>4.3656069364161851</v>
      </c>
      <c r="W66">
        <v>14.234677826086957</v>
      </c>
      <c r="X66">
        <v>39.998976731061418</v>
      </c>
      <c r="Y66">
        <v>0</v>
      </c>
      <c r="Z66">
        <v>4.0214116799999999</v>
      </c>
      <c r="AA66">
        <v>10.785554000000003</v>
      </c>
      <c r="AB66">
        <v>4.0078511199999998</v>
      </c>
      <c r="AC66">
        <v>2.9691613119999998</v>
      </c>
      <c r="AD66">
        <v>2.7964513200000001</v>
      </c>
      <c r="AE66">
        <v>8.6597367999999992</v>
      </c>
      <c r="AF66">
        <v>2.7224999999999997</v>
      </c>
      <c r="AG66">
        <v>12.352872479999998</v>
      </c>
      <c r="AH66">
        <v>21.528984359999999</v>
      </c>
      <c r="AI66">
        <v>0</v>
      </c>
      <c r="AJ66">
        <v>0</v>
      </c>
      <c r="AK66">
        <v>15.84451</v>
      </c>
      <c r="AL66">
        <v>0</v>
      </c>
      <c r="AM66">
        <v>3.7627839365079359</v>
      </c>
      <c r="AN66">
        <v>0.93737000000000004</v>
      </c>
      <c r="AO66">
        <v>2.1914797632000003</v>
      </c>
      <c r="AP66">
        <v>1.5327421199999998</v>
      </c>
      <c r="AQ66">
        <v>10.26423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23.415434335296148</v>
      </c>
      <c r="BB66">
        <f t="shared" si="0"/>
        <v>798.17873976149326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0.67086554621848737</v>
      </c>
      <c r="K67">
        <v>0</v>
      </c>
      <c r="L67">
        <v>385.67237315571799</v>
      </c>
      <c r="M67">
        <v>24.848646587876477</v>
      </c>
      <c r="N67">
        <v>36.245588235294115</v>
      </c>
      <c r="O67">
        <v>0</v>
      </c>
      <c r="P67">
        <v>36.59333189469141</v>
      </c>
      <c r="Q67">
        <v>5.9600774125132565</v>
      </c>
      <c r="R67">
        <v>6.4989007959183658</v>
      </c>
      <c r="S67">
        <v>8.1002374024961004</v>
      </c>
      <c r="T67">
        <v>0</v>
      </c>
      <c r="U67">
        <v>128.48016763346769</v>
      </c>
      <c r="V67">
        <v>4.3656069364161851</v>
      </c>
      <c r="W67">
        <v>14.234677826086957</v>
      </c>
      <c r="X67">
        <v>39.998976731061418</v>
      </c>
      <c r="Y67">
        <v>0</v>
      </c>
      <c r="Z67">
        <v>4.0214116799999999</v>
      </c>
      <c r="AA67">
        <v>7.7559040000000001</v>
      </c>
      <c r="AB67">
        <v>8.0565986799999987</v>
      </c>
      <c r="AC67">
        <v>5.9383226239999995</v>
      </c>
      <c r="AD67">
        <v>2.7964513200000001</v>
      </c>
      <c r="AE67">
        <v>8.6597367999999992</v>
      </c>
      <c r="AF67">
        <v>2.7224999999999997</v>
      </c>
      <c r="AG67">
        <v>12.352872479999998</v>
      </c>
      <c r="AH67">
        <v>21.528984359999999</v>
      </c>
      <c r="AI67">
        <v>0</v>
      </c>
      <c r="AJ67">
        <v>0</v>
      </c>
      <c r="AK67">
        <v>15.84451</v>
      </c>
      <c r="AL67">
        <v>0</v>
      </c>
      <c r="AM67">
        <v>4.8588992571428564</v>
      </c>
      <c r="AN67">
        <v>0.93737000000000004</v>
      </c>
      <c r="AO67">
        <v>2.1757851024000003</v>
      </c>
      <c r="AP67">
        <v>1.5327421199999998</v>
      </c>
      <c r="AQ67">
        <v>10.26423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23.545095797735392</v>
      </c>
      <c r="BB67">
        <f t="shared" si="0"/>
        <v>802.5986138879656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0.67086554621848737</v>
      </c>
      <c r="K68">
        <v>9.4081764918453725</v>
      </c>
      <c r="L68">
        <v>385.67237315571799</v>
      </c>
      <c r="M68">
        <v>24.848646587876477</v>
      </c>
      <c r="N68">
        <v>36.245588235294115</v>
      </c>
      <c r="O68">
        <v>0</v>
      </c>
      <c r="P68">
        <v>36.59333189469141</v>
      </c>
      <c r="Q68">
        <v>5.9600774125132565</v>
      </c>
      <c r="R68">
        <v>6.4989007959183658</v>
      </c>
      <c r="S68">
        <v>8.1002374024961004</v>
      </c>
      <c r="T68">
        <v>0</v>
      </c>
      <c r="U68">
        <v>128.48016763346769</v>
      </c>
      <c r="V68">
        <v>4.3656069364161851</v>
      </c>
      <c r="W68">
        <v>14.234677826086957</v>
      </c>
      <c r="X68">
        <v>39.998976731061418</v>
      </c>
      <c r="Y68">
        <v>0</v>
      </c>
      <c r="Z68">
        <v>4.0214116799999999</v>
      </c>
      <c r="AA68">
        <v>7.7559040000000001</v>
      </c>
      <c r="AB68">
        <v>8.0565986799999987</v>
      </c>
      <c r="AC68">
        <v>5.9383226239999995</v>
      </c>
      <c r="AD68">
        <v>2.7964513200000001</v>
      </c>
      <c r="AE68">
        <v>8.6597367999999992</v>
      </c>
      <c r="AF68">
        <v>2.7224999999999997</v>
      </c>
      <c r="AG68">
        <v>12.352872479999998</v>
      </c>
      <c r="AH68">
        <v>21.528984359999999</v>
      </c>
      <c r="AI68">
        <v>0</v>
      </c>
      <c r="AJ68">
        <v>0</v>
      </c>
      <c r="AK68">
        <v>15.84451</v>
      </c>
      <c r="AL68">
        <v>0</v>
      </c>
      <c r="AM68">
        <v>4.8588992571428564</v>
      </c>
      <c r="AN68">
        <v>0.93737000000000004</v>
      </c>
      <c r="AO68">
        <v>2.1319482911999996</v>
      </c>
      <c r="AP68">
        <v>1.5327421199999998</v>
      </c>
      <c r="AQ68">
        <v>6.8428199999999988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23.714469508738659</v>
      </c>
      <c r="BB68">
        <f t="shared" ref="BB68:BB99" si="1">SUM(B68:AZ68)-BA68</f>
        <v>808.37216985760756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0.67086554621848737</v>
      </c>
      <c r="K69">
        <v>9.4080722949058266</v>
      </c>
      <c r="L69">
        <v>385.67237315571799</v>
      </c>
      <c r="M69">
        <v>24.848646587876477</v>
      </c>
      <c r="N69">
        <v>36.245588235294115</v>
      </c>
      <c r="O69">
        <v>0</v>
      </c>
      <c r="P69">
        <v>36.59333189469141</v>
      </c>
      <c r="Q69">
        <v>5.9600774125132565</v>
      </c>
      <c r="R69">
        <v>6.4989007959183658</v>
      </c>
      <c r="S69">
        <v>8.1002374024961004</v>
      </c>
      <c r="T69">
        <v>0</v>
      </c>
      <c r="U69">
        <v>128.48016763346769</v>
      </c>
      <c r="V69">
        <v>4.3656069364161851</v>
      </c>
      <c r="W69">
        <v>14.234677826086957</v>
      </c>
      <c r="X69">
        <v>39.998976731061418</v>
      </c>
      <c r="Y69">
        <v>0</v>
      </c>
      <c r="Z69">
        <v>4.0214116799999999</v>
      </c>
      <c r="AA69">
        <v>7.7559040000000001</v>
      </c>
      <c r="AB69">
        <v>8.0565986799999987</v>
      </c>
      <c r="AC69">
        <v>5.9383226239999995</v>
      </c>
      <c r="AD69">
        <v>2.7964513200000001</v>
      </c>
      <c r="AE69">
        <v>8.6597367999999992</v>
      </c>
      <c r="AF69">
        <v>2.7224999999999997</v>
      </c>
      <c r="AG69">
        <v>12.352872479999998</v>
      </c>
      <c r="AH69">
        <v>21.528984359999999</v>
      </c>
      <c r="AI69">
        <v>0</v>
      </c>
      <c r="AJ69">
        <v>0</v>
      </c>
      <c r="AK69">
        <v>15.84451</v>
      </c>
      <c r="AL69">
        <v>0</v>
      </c>
      <c r="AM69">
        <v>4.8588992571428564</v>
      </c>
      <c r="AN69">
        <v>0.93737000000000004</v>
      </c>
      <c r="AO69">
        <v>2.0861270975999999</v>
      </c>
      <c r="AP69">
        <v>1.3362367200000003</v>
      </c>
      <c r="AQ69">
        <v>6.8428199999999988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23.707560471119187</v>
      </c>
      <c r="BB69">
        <f t="shared" si="1"/>
        <v>808.13664810468754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0.67086554621848737</v>
      </c>
      <c r="K70">
        <v>9.4081613072429171</v>
      </c>
      <c r="L70">
        <v>385.67237315571799</v>
      </c>
      <c r="M70">
        <v>24.848646587876477</v>
      </c>
      <c r="N70">
        <v>36.245588235294115</v>
      </c>
      <c r="O70">
        <v>0</v>
      </c>
      <c r="P70">
        <v>36.59333189469141</v>
      </c>
      <c r="Q70">
        <v>5.9600774125132565</v>
      </c>
      <c r="R70">
        <v>6.4989007959183658</v>
      </c>
      <c r="S70">
        <v>8.1002374024961004</v>
      </c>
      <c r="T70">
        <v>0</v>
      </c>
      <c r="U70">
        <v>128.48016763346769</v>
      </c>
      <c r="V70">
        <v>4.3656069364161851</v>
      </c>
      <c r="W70">
        <v>14.234677826086957</v>
      </c>
      <c r="X70">
        <v>39.998976731061418</v>
      </c>
      <c r="Y70">
        <v>0</v>
      </c>
      <c r="Z70">
        <v>4.0214116799999999</v>
      </c>
      <c r="AA70">
        <v>7.7559040000000001</v>
      </c>
      <c r="AB70">
        <v>8.0565986799999987</v>
      </c>
      <c r="AC70">
        <v>5.9383226239999995</v>
      </c>
      <c r="AD70">
        <v>2.7964513200000001</v>
      </c>
      <c r="AE70">
        <v>8.6597367999999992</v>
      </c>
      <c r="AF70">
        <v>2.7224999999999997</v>
      </c>
      <c r="AG70">
        <v>12.352872479999998</v>
      </c>
      <c r="AH70">
        <v>21.528984359999999</v>
      </c>
      <c r="AI70">
        <v>0</v>
      </c>
      <c r="AJ70">
        <v>0</v>
      </c>
      <c r="AK70">
        <v>15.84451</v>
      </c>
      <c r="AL70">
        <v>0</v>
      </c>
      <c r="AM70">
        <v>4.8588992571428564</v>
      </c>
      <c r="AN70">
        <v>0.93737000000000004</v>
      </c>
      <c r="AO70">
        <v>2.0833309224000001</v>
      </c>
      <c r="AP70">
        <v>1.3362367200000003</v>
      </c>
      <c r="AQ70">
        <v>6.8428199999999988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23.707483239957597</v>
      </c>
      <c r="BB70">
        <f t="shared" si="1"/>
        <v>808.13401817298643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0.67086554621848737</v>
      </c>
      <c r="K71">
        <v>9.4081981510559078</v>
      </c>
      <c r="L71">
        <v>385.67237315571799</v>
      </c>
      <c r="M71">
        <v>26.082586582707677</v>
      </c>
      <c r="N71">
        <v>36.245588235294115</v>
      </c>
      <c r="O71">
        <v>0</v>
      </c>
      <c r="P71">
        <v>36.59333189469141</v>
      </c>
      <c r="Q71">
        <v>5.9600774125132565</v>
      </c>
      <c r="R71">
        <v>6.4989007959183658</v>
      </c>
      <c r="S71">
        <v>8.1002374024961004</v>
      </c>
      <c r="T71">
        <v>0</v>
      </c>
      <c r="U71">
        <v>128.48016763346769</v>
      </c>
      <c r="V71">
        <v>4.3656069364161851</v>
      </c>
      <c r="W71">
        <v>14.234677826086957</v>
      </c>
      <c r="X71">
        <v>39.998976731061418</v>
      </c>
      <c r="Y71">
        <v>0</v>
      </c>
      <c r="Z71">
        <v>4.0214116799999999</v>
      </c>
      <c r="AA71">
        <v>3.8779520000000001</v>
      </c>
      <c r="AB71">
        <v>8.0565986799999987</v>
      </c>
      <c r="AC71">
        <v>5.9383226239999995</v>
      </c>
      <c r="AD71">
        <v>2.7964513200000001</v>
      </c>
      <c r="AE71">
        <v>10.076784640000001</v>
      </c>
      <c r="AF71">
        <v>2.7224999999999997</v>
      </c>
      <c r="AG71">
        <v>12.352872479999998</v>
      </c>
      <c r="AH71">
        <v>21.528984359999999</v>
      </c>
      <c r="AI71">
        <v>0</v>
      </c>
      <c r="AJ71">
        <v>0</v>
      </c>
      <c r="AK71">
        <v>15.84451</v>
      </c>
      <c r="AL71">
        <v>0</v>
      </c>
      <c r="AM71">
        <v>4.8588992571428564</v>
      </c>
      <c r="AN71">
        <v>0.93737000000000004</v>
      </c>
      <c r="AO71">
        <v>2.0596085328</v>
      </c>
      <c r="AP71">
        <v>1.3362367200000003</v>
      </c>
      <c r="AQ71">
        <v>6.8428199999999988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23.67183968572467</v>
      </c>
      <c r="BB71">
        <f t="shared" si="1"/>
        <v>806.91901201626354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0.67086554621848737</v>
      </c>
      <c r="K72">
        <v>9.4080479045972307</v>
      </c>
      <c r="L72">
        <v>385.67237315571799</v>
      </c>
      <c r="M72">
        <v>26.082586582707677</v>
      </c>
      <c r="N72">
        <v>36.245588235294115</v>
      </c>
      <c r="O72">
        <v>0</v>
      </c>
      <c r="P72">
        <v>36.59333189469141</v>
      </c>
      <c r="Q72">
        <v>5.9600774125132565</v>
      </c>
      <c r="R72">
        <v>6.4989007959183658</v>
      </c>
      <c r="S72">
        <v>8.1002374024961004</v>
      </c>
      <c r="T72">
        <v>0</v>
      </c>
      <c r="U72">
        <v>128.48016763346769</v>
      </c>
      <c r="V72">
        <v>4.3656069364161851</v>
      </c>
      <c r="W72">
        <v>14.234677826086957</v>
      </c>
      <c r="X72">
        <v>39.998976731061418</v>
      </c>
      <c r="Y72">
        <v>0</v>
      </c>
      <c r="Z72">
        <v>4.0214116799999999</v>
      </c>
      <c r="AA72">
        <v>3.8779520000000001</v>
      </c>
      <c r="AB72">
        <v>8.0565986799999987</v>
      </c>
      <c r="AC72">
        <v>5.9383226239999995</v>
      </c>
      <c r="AD72">
        <v>2.7964513200000001</v>
      </c>
      <c r="AE72">
        <v>10.076784640000001</v>
      </c>
      <c r="AF72">
        <v>2.7224999999999997</v>
      </c>
      <c r="AG72">
        <v>12.352872479999998</v>
      </c>
      <c r="AH72">
        <v>21.528984359999999</v>
      </c>
      <c r="AI72">
        <v>0</v>
      </c>
      <c r="AJ72">
        <v>0</v>
      </c>
      <c r="AK72">
        <v>15.84451</v>
      </c>
      <c r="AL72">
        <v>0</v>
      </c>
      <c r="AM72">
        <v>4.8588992571428564</v>
      </c>
      <c r="AN72">
        <v>0.93737000000000004</v>
      </c>
      <c r="AO72">
        <v>2.0067518016000001</v>
      </c>
      <c r="AP72">
        <v>1.3362367200000003</v>
      </c>
      <c r="AQ72">
        <v>6.8428199999999988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23.670329015725699</v>
      </c>
      <c r="BB72">
        <f t="shared" si="1"/>
        <v>806.86751570860372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0.67086554621848737</v>
      </c>
      <c r="K73">
        <v>9.4080545517543239</v>
      </c>
      <c r="L73">
        <v>385.67237315571799</v>
      </c>
      <c r="M73">
        <v>24.848646587876477</v>
      </c>
      <c r="N73">
        <v>36.245588235294115</v>
      </c>
      <c r="O73">
        <v>0</v>
      </c>
      <c r="P73">
        <v>36.59333189469141</v>
      </c>
      <c r="Q73">
        <v>5.9600774125132565</v>
      </c>
      <c r="R73">
        <v>6.4989007959183658</v>
      </c>
      <c r="S73">
        <v>8.1002374024961004</v>
      </c>
      <c r="T73">
        <v>0</v>
      </c>
      <c r="U73">
        <v>128.48016763346769</v>
      </c>
      <c r="V73">
        <v>4.3656069364161851</v>
      </c>
      <c r="W73">
        <v>14.234677826086957</v>
      </c>
      <c r="X73">
        <v>39.998976731061418</v>
      </c>
      <c r="Y73">
        <v>0</v>
      </c>
      <c r="Z73">
        <v>2.02488</v>
      </c>
      <c r="AA73">
        <v>3.8779520000000001</v>
      </c>
      <c r="AB73">
        <v>8.0565986799999987</v>
      </c>
      <c r="AC73">
        <v>5.9383226239999995</v>
      </c>
      <c r="AD73">
        <v>5.592902640000001</v>
      </c>
      <c r="AE73">
        <v>4.3298683999999996</v>
      </c>
      <c r="AF73">
        <v>2.7224999999999997</v>
      </c>
      <c r="AG73">
        <v>12.352872479999998</v>
      </c>
      <c r="AH73">
        <v>21.528984359999999</v>
      </c>
      <c r="AI73">
        <v>0</v>
      </c>
      <c r="AJ73">
        <v>0</v>
      </c>
      <c r="AK73">
        <v>15.84451</v>
      </c>
      <c r="AL73">
        <v>0</v>
      </c>
      <c r="AM73">
        <v>4.8588992571428564</v>
      </c>
      <c r="AN73">
        <v>0.93737000000000004</v>
      </c>
      <c r="AO73">
        <v>1.8067801752000001</v>
      </c>
      <c r="AP73">
        <v>1.3362367200000003</v>
      </c>
      <c r="AQ73">
        <v>6.8428199999999988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23.488472858573267</v>
      </c>
      <c r="BB73">
        <f t="shared" si="1"/>
        <v>800.66847029168207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0.67086554621848737</v>
      </c>
      <c r="K74">
        <v>9.4080821330613968</v>
      </c>
      <c r="L74">
        <v>385.67237315571799</v>
      </c>
      <c r="M74">
        <v>24.848646587876477</v>
      </c>
      <c r="N74">
        <v>36.245588235294115</v>
      </c>
      <c r="O74">
        <v>0</v>
      </c>
      <c r="P74">
        <v>36.59333189469141</v>
      </c>
      <c r="Q74">
        <v>5.9600774125132565</v>
      </c>
      <c r="R74">
        <v>6.4989007959183658</v>
      </c>
      <c r="S74">
        <v>8.1002374024961004</v>
      </c>
      <c r="T74">
        <v>0</v>
      </c>
      <c r="U74">
        <v>128.48016763346769</v>
      </c>
      <c r="V74">
        <v>4.3656069364161851</v>
      </c>
      <c r="W74">
        <v>14.234677826086957</v>
      </c>
      <c r="X74">
        <v>39.998976731061418</v>
      </c>
      <c r="Y74">
        <v>0</v>
      </c>
      <c r="Z74">
        <v>2.02488</v>
      </c>
      <c r="AA74">
        <v>3.6355799999999991</v>
      </c>
      <c r="AB74">
        <v>8.0565986799999987</v>
      </c>
      <c r="AC74">
        <v>5.9383226239999995</v>
      </c>
      <c r="AD74">
        <v>8.4088075343999993</v>
      </c>
      <c r="AE74">
        <v>4.3298683999999996</v>
      </c>
      <c r="AF74">
        <v>2.7224999999999997</v>
      </c>
      <c r="AG74">
        <v>12.352872479999998</v>
      </c>
      <c r="AH74">
        <v>21.528984359999999</v>
      </c>
      <c r="AI74">
        <v>0</v>
      </c>
      <c r="AJ74">
        <v>0</v>
      </c>
      <c r="AK74">
        <v>15.84451</v>
      </c>
      <c r="AL74">
        <v>0</v>
      </c>
      <c r="AM74">
        <v>4.8588992571428564</v>
      </c>
      <c r="AN74">
        <v>0.93737000000000004</v>
      </c>
      <c r="AO74">
        <v>1.7297500584000001</v>
      </c>
      <c r="AP74">
        <v>0.55021511999999995</v>
      </c>
      <c r="AQ74">
        <v>6.8428199999999988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23.537222323750846</v>
      </c>
      <c r="BB74">
        <f t="shared" si="1"/>
        <v>802.33022958541164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0.67086554621848737</v>
      </c>
      <c r="K75">
        <v>9.4082024960950665</v>
      </c>
      <c r="L75">
        <v>385.6671767959719</v>
      </c>
      <c r="M75">
        <v>24.848646587876477</v>
      </c>
      <c r="N75">
        <v>36.245588235294115</v>
      </c>
      <c r="O75">
        <v>0</v>
      </c>
      <c r="P75">
        <v>36.59333189469141</v>
      </c>
      <c r="Q75">
        <v>5.9600774125132565</v>
      </c>
      <c r="R75">
        <v>6.4989007959183658</v>
      </c>
      <c r="S75">
        <v>8.1002374024961004</v>
      </c>
      <c r="T75">
        <v>0</v>
      </c>
      <c r="U75">
        <v>128.48016763346769</v>
      </c>
      <c r="V75">
        <v>4.3656069364161851</v>
      </c>
      <c r="W75">
        <v>14.234677826086957</v>
      </c>
      <c r="X75">
        <v>39.998976731061418</v>
      </c>
      <c r="Y75">
        <v>0</v>
      </c>
      <c r="Z75">
        <v>2.02488</v>
      </c>
      <c r="AA75">
        <v>3.6355799999999991</v>
      </c>
      <c r="AB75">
        <v>8.0565986799999987</v>
      </c>
      <c r="AC75">
        <v>5.9383226239999995</v>
      </c>
      <c r="AD75">
        <v>8.4088075343999993</v>
      </c>
      <c r="AE75">
        <v>4.3298683999999996</v>
      </c>
      <c r="AF75">
        <v>2.7224999999999997</v>
      </c>
      <c r="AG75">
        <v>12.352872479999998</v>
      </c>
      <c r="AH75">
        <v>21.528984359999999</v>
      </c>
      <c r="AI75">
        <v>0</v>
      </c>
      <c r="AJ75">
        <v>0</v>
      </c>
      <c r="AK75">
        <v>15.84451</v>
      </c>
      <c r="AL75">
        <v>0</v>
      </c>
      <c r="AM75">
        <v>4.8588992571428564</v>
      </c>
      <c r="AN75">
        <v>0.93737000000000004</v>
      </c>
      <c r="AO75">
        <v>1.6535317343999998</v>
      </c>
      <c r="AP75">
        <v>0.55021511999999995</v>
      </c>
      <c r="AQ75">
        <v>6.8428199999999988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23.534906271712799</v>
      </c>
      <c r="BB75">
        <f t="shared" si="1"/>
        <v>802.25125131673713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0.67086554621848737</v>
      </c>
      <c r="K76">
        <v>9.4082024960950665</v>
      </c>
      <c r="L76">
        <v>385.6671767959719</v>
      </c>
      <c r="M76">
        <v>24.848646587876477</v>
      </c>
      <c r="N76">
        <v>36.245588235294115</v>
      </c>
      <c r="O76">
        <v>0</v>
      </c>
      <c r="P76">
        <v>36.59333189469141</v>
      </c>
      <c r="Q76">
        <v>5.9600774125132565</v>
      </c>
      <c r="R76">
        <v>6.4989007959183658</v>
      </c>
      <c r="S76">
        <v>8.1002374024961004</v>
      </c>
      <c r="T76">
        <v>0</v>
      </c>
      <c r="U76">
        <v>128.48016763346769</v>
      </c>
      <c r="V76">
        <v>4.3656069364161851</v>
      </c>
      <c r="W76">
        <v>14.234677826086957</v>
      </c>
      <c r="X76">
        <v>39.998976731061418</v>
      </c>
      <c r="Y76">
        <v>0</v>
      </c>
      <c r="Z76">
        <v>2.02488</v>
      </c>
      <c r="AA76">
        <v>7.7559040000000001</v>
      </c>
      <c r="AB76">
        <v>8.0565986799999987</v>
      </c>
      <c r="AC76">
        <v>5.9383226239999995</v>
      </c>
      <c r="AD76">
        <v>8.4088075343999993</v>
      </c>
      <c r="AE76">
        <v>4.3298683999999996</v>
      </c>
      <c r="AF76">
        <v>2.7224999999999997</v>
      </c>
      <c r="AG76">
        <v>12.352872479999998</v>
      </c>
      <c r="AH76">
        <v>28.70531248</v>
      </c>
      <c r="AI76">
        <v>0.78111279999999994</v>
      </c>
      <c r="AJ76">
        <v>0</v>
      </c>
      <c r="AK76">
        <v>15.84451</v>
      </c>
      <c r="AL76">
        <v>0</v>
      </c>
      <c r="AM76">
        <v>4.8588992571428564</v>
      </c>
      <c r="AN76">
        <v>0.93737000000000004</v>
      </c>
      <c r="AO76">
        <v>1.6056359592</v>
      </c>
      <c r="AP76">
        <v>0.55021511999999995</v>
      </c>
      <c r="AQ76">
        <v>6.8428199999999988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23.87775772611279</v>
      </c>
      <c r="BB76">
        <f t="shared" si="1"/>
        <v>813.93826900713702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0.67086554621848737</v>
      </c>
      <c r="K77">
        <v>9.4080856343879731</v>
      </c>
      <c r="L77">
        <v>385.6671767959719</v>
      </c>
      <c r="M77">
        <v>24.848646587876477</v>
      </c>
      <c r="N77">
        <v>36.245588235294115</v>
      </c>
      <c r="O77">
        <v>0</v>
      </c>
      <c r="P77">
        <v>36.59333189469141</v>
      </c>
      <c r="Q77">
        <v>5.9588494167550383</v>
      </c>
      <c r="R77">
        <v>6.4989007959183658</v>
      </c>
      <c r="S77">
        <v>8.1002374024961004</v>
      </c>
      <c r="T77">
        <v>0</v>
      </c>
      <c r="U77">
        <v>128.48016763346769</v>
      </c>
      <c r="V77">
        <v>4.3656069364161851</v>
      </c>
      <c r="W77">
        <v>14.234677826086957</v>
      </c>
      <c r="X77">
        <v>39.998976731061418</v>
      </c>
      <c r="Y77">
        <v>0</v>
      </c>
      <c r="Z77">
        <v>1.9901195599999997</v>
      </c>
      <c r="AA77">
        <v>11.633856</v>
      </c>
      <c r="AB77">
        <v>10.960245920000002</v>
      </c>
      <c r="AC77">
        <v>8.9164694944000011</v>
      </c>
      <c r="AD77">
        <v>8.4088075343999993</v>
      </c>
      <c r="AE77">
        <v>4.3298683999999996</v>
      </c>
      <c r="AF77">
        <v>2.7224999999999997</v>
      </c>
      <c r="AG77">
        <v>12.352872479999998</v>
      </c>
      <c r="AH77">
        <v>28.70531248</v>
      </c>
      <c r="AI77">
        <v>1.1716692</v>
      </c>
      <c r="AJ77">
        <v>0</v>
      </c>
      <c r="AK77">
        <v>15.84451</v>
      </c>
      <c r="AL77">
        <v>0</v>
      </c>
      <c r="AM77">
        <v>4.8588992571428564</v>
      </c>
      <c r="AN77">
        <v>0.93737000000000004</v>
      </c>
      <c r="AO77">
        <v>1.6077105408000001</v>
      </c>
      <c r="AP77">
        <v>0.55021511999999995</v>
      </c>
      <c r="AQ77">
        <v>6.8428199999999988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24.166071207474225</v>
      </c>
      <c r="BB77">
        <f t="shared" si="1"/>
        <v>823.76622732031046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0.67086554621848737</v>
      </c>
      <c r="K78">
        <v>9.4080856343879731</v>
      </c>
      <c r="L78">
        <v>385.6671767959719</v>
      </c>
      <c r="M78">
        <v>24.848646587876477</v>
      </c>
      <c r="N78">
        <v>36.245588235294115</v>
      </c>
      <c r="O78">
        <v>0</v>
      </c>
      <c r="P78">
        <v>36.59333189469141</v>
      </c>
      <c r="Q78">
        <v>5.9588494167550383</v>
      </c>
      <c r="R78">
        <v>6.4989007959183658</v>
      </c>
      <c r="S78">
        <v>8.1002374024961004</v>
      </c>
      <c r="T78">
        <v>0</v>
      </c>
      <c r="U78">
        <v>128.48016763346769</v>
      </c>
      <c r="V78">
        <v>4.3656069364161851</v>
      </c>
      <c r="W78">
        <v>14.234677826086957</v>
      </c>
      <c r="X78">
        <v>39.998976731061418</v>
      </c>
      <c r="Y78">
        <v>0</v>
      </c>
      <c r="Z78">
        <v>4.0214116799999999</v>
      </c>
      <c r="AA78">
        <v>12.931030944000002</v>
      </c>
      <c r="AB78">
        <v>12.121704816000001</v>
      </c>
      <c r="AC78">
        <v>8.9164694944000011</v>
      </c>
      <c r="AD78">
        <v>8.4088075343999993</v>
      </c>
      <c r="AE78">
        <v>15.1671353808</v>
      </c>
      <c r="AF78">
        <v>2.7224999999999997</v>
      </c>
      <c r="AG78">
        <v>12.352872479999998</v>
      </c>
      <c r="AH78">
        <v>35.881640599999997</v>
      </c>
      <c r="AI78">
        <v>1.5622255999999999</v>
      </c>
      <c r="AJ78">
        <v>0</v>
      </c>
      <c r="AK78">
        <v>15.84451</v>
      </c>
      <c r="AL78">
        <v>0</v>
      </c>
      <c r="AM78">
        <v>4.8588992571428564</v>
      </c>
      <c r="AN78">
        <v>0.93737000000000004</v>
      </c>
      <c r="AO78">
        <v>1.6505551608</v>
      </c>
      <c r="AP78">
        <v>0.55021511999999995</v>
      </c>
      <c r="AQ78">
        <v>6.8428199999999988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24.819773342274232</v>
      </c>
      <c r="BB78">
        <f t="shared" si="1"/>
        <v>846.04944726631038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0.67086554621848737</v>
      </c>
      <c r="K79">
        <v>9.4080856343879731</v>
      </c>
      <c r="L79">
        <v>385.6671767959719</v>
      </c>
      <c r="M79">
        <v>24.848646587876477</v>
      </c>
      <c r="N79">
        <v>36.245588235294115</v>
      </c>
      <c r="O79">
        <v>0</v>
      </c>
      <c r="P79">
        <v>36.59333189469141</v>
      </c>
      <c r="Q79">
        <v>5.9588494167550383</v>
      </c>
      <c r="R79">
        <v>6.4989007959183658</v>
      </c>
      <c r="S79">
        <v>8.1002374024961004</v>
      </c>
      <c r="T79">
        <v>0</v>
      </c>
      <c r="U79">
        <v>128.48016763346769</v>
      </c>
      <c r="V79">
        <v>4.3656069364161851</v>
      </c>
      <c r="W79">
        <v>14.234677826086957</v>
      </c>
      <c r="X79">
        <v>39.998976731061418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12.352872479999998</v>
      </c>
      <c r="AH79">
        <v>43.057968719999998</v>
      </c>
      <c r="AI79">
        <v>10.1544664</v>
      </c>
      <c r="AJ79">
        <v>0</v>
      </c>
      <c r="AK79">
        <v>15.84451</v>
      </c>
      <c r="AL79">
        <v>0</v>
      </c>
      <c r="AM79">
        <v>4.8588992571428564</v>
      </c>
      <c r="AN79">
        <v>0.93737000000000004</v>
      </c>
      <c r="AO79">
        <v>1.6593946824000001</v>
      </c>
      <c r="AP79">
        <v>0.55021511999999995</v>
      </c>
      <c r="AQ79">
        <v>10.26423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25.605290852661533</v>
      </c>
      <c r="BB79">
        <f t="shared" si="1"/>
        <v>872.82595403752339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0.67086554621848737</v>
      </c>
      <c r="K80">
        <v>9.4080856343879731</v>
      </c>
      <c r="L80">
        <v>385.6671767959719</v>
      </c>
      <c r="M80">
        <v>24.848646587876477</v>
      </c>
      <c r="N80">
        <v>36.245588235294115</v>
      </c>
      <c r="O80">
        <v>0</v>
      </c>
      <c r="P80">
        <v>36.59333189469141</v>
      </c>
      <c r="Q80">
        <v>5.9588494167550383</v>
      </c>
      <c r="R80">
        <v>6.4989007959183658</v>
      </c>
      <c r="S80">
        <v>8.1002374024961004</v>
      </c>
      <c r="T80">
        <v>0</v>
      </c>
      <c r="U80">
        <v>128.48016763346769</v>
      </c>
      <c r="V80">
        <v>4.3656069364161851</v>
      </c>
      <c r="W80">
        <v>14.234677826086957</v>
      </c>
      <c r="X80">
        <v>39.998976731061418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12.352872479999998</v>
      </c>
      <c r="AH80">
        <v>43.057968719999998</v>
      </c>
      <c r="AI80">
        <v>15.231699599999999</v>
      </c>
      <c r="AJ80">
        <v>0</v>
      </c>
      <c r="AK80">
        <v>15.84451</v>
      </c>
      <c r="AL80">
        <v>0</v>
      </c>
      <c r="AM80">
        <v>4.8588992571428564</v>
      </c>
      <c r="AN80">
        <v>0.93737000000000004</v>
      </c>
      <c r="AO80">
        <v>1.696646952</v>
      </c>
      <c r="AP80">
        <v>0.55021511999999995</v>
      </c>
      <c r="AQ80">
        <v>10.26423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25.751053987061539</v>
      </c>
      <c r="BB80">
        <f t="shared" si="1"/>
        <v>877.79467637272319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0.67086554621848737</v>
      </c>
      <c r="K81">
        <v>9.4080856343879731</v>
      </c>
      <c r="L81">
        <v>385.6671767959719</v>
      </c>
      <c r="M81">
        <v>24.848646587876477</v>
      </c>
      <c r="N81">
        <v>36.245588235294115</v>
      </c>
      <c r="O81">
        <v>0</v>
      </c>
      <c r="P81">
        <v>36.59333189469141</v>
      </c>
      <c r="Q81">
        <v>5.9588494167550383</v>
      </c>
      <c r="R81">
        <v>6.4989007959183658</v>
      </c>
      <c r="S81">
        <v>8.1002374024961004</v>
      </c>
      <c r="T81">
        <v>0</v>
      </c>
      <c r="U81">
        <v>128.48016763346769</v>
      </c>
      <c r="V81">
        <v>4.3656069364161851</v>
      </c>
      <c r="W81">
        <v>14.234677826086957</v>
      </c>
      <c r="X81">
        <v>39.998976731061418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12.352872479999998</v>
      </c>
      <c r="AH81">
        <v>43.057968719999998</v>
      </c>
      <c r="AI81">
        <v>15.231699599999999</v>
      </c>
      <c r="AJ81">
        <v>0</v>
      </c>
      <c r="AK81">
        <v>15.84451</v>
      </c>
      <c r="AL81">
        <v>0</v>
      </c>
      <c r="AM81">
        <v>4.8588992571428564</v>
      </c>
      <c r="AN81">
        <v>0.93737000000000004</v>
      </c>
      <c r="AO81">
        <v>1.7749398576000002</v>
      </c>
      <c r="AP81">
        <v>0.55021511999999995</v>
      </c>
      <c r="AQ81">
        <v>10.26423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25.753285343461535</v>
      </c>
      <c r="BB81">
        <f t="shared" si="1"/>
        <v>877.87073792192314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0.67086554621848737</v>
      </c>
      <c r="K82">
        <v>9.4080856343879731</v>
      </c>
      <c r="L82">
        <v>385.6671767959719</v>
      </c>
      <c r="M82">
        <v>24.848646587876477</v>
      </c>
      <c r="N82">
        <v>36.245588235294115</v>
      </c>
      <c r="O82">
        <v>0</v>
      </c>
      <c r="P82">
        <v>36.59333189469141</v>
      </c>
      <c r="Q82">
        <v>5.9588494167550383</v>
      </c>
      <c r="R82">
        <v>6.4989007959183658</v>
      </c>
      <c r="S82">
        <v>8.1002374024961004</v>
      </c>
      <c r="T82">
        <v>0</v>
      </c>
      <c r="U82">
        <v>128.48016763346769</v>
      </c>
      <c r="V82">
        <v>4.3656069364161851</v>
      </c>
      <c r="W82">
        <v>14.234677826086957</v>
      </c>
      <c r="X82">
        <v>39.998976731061418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12.352872479999998</v>
      </c>
      <c r="AH82">
        <v>43.057968719999998</v>
      </c>
      <c r="AI82">
        <v>15.231699599999999</v>
      </c>
      <c r="AJ82">
        <v>0</v>
      </c>
      <c r="AK82">
        <v>15.84451</v>
      </c>
      <c r="AL82">
        <v>0</v>
      </c>
      <c r="AM82">
        <v>4.8588992571428564</v>
      </c>
      <c r="AN82">
        <v>0.93737000000000004</v>
      </c>
      <c r="AO82">
        <v>1.8148981032000002</v>
      </c>
      <c r="AP82">
        <v>0.55021511999999995</v>
      </c>
      <c r="AQ82">
        <v>10.26423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25.754424185061538</v>
      </c>
      <c r="BB82">
        <f t="shared" si="1"/>
        <v>877.90955732592317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0.67086554621848737</v>
      </c>
      <c r="K83">
        <v>9.4080856343879731</v>
      </c>
      <c r="L83">
        <v>385.6671767959719</v>
      </c>
      <c r="M83">
        <v>25.456901897556744</v>
      </c>
      <c r="N83">
        <v>36.245588235294115</v>
      </c>
      <c r="O83">
        <v>0</v>
      </c>
      <c r="P83">
        <v>36.59333189469141</v>
      </c>
      <c r="Q83">
        <v>5.9588494167550383</v>
      </c>
      <c r="R83">
        <v>6.4989007959183658</v>
      </c>
      <c r="S83">
        <v>8.1002374024961004</v>
      </c>
      <c r="T83">
        <v>0</v>
      </c>
      <c r="U83">
        <v>128.48016763346769</v>
      </c>
      <c r="V83">
        <v>4.3656069364161851</v>
      </c>
      <c r="W83">
        <v>14.234677826086957</v>
      </c>
      <c r="X83">
        <v>39.998976731061418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12.352872479999998</v>
      </c>
      <c r="AH83">
        <v>43.057968719999998</v>
      </c>
      <c r="AI83">
        <v>10.1544664</v>
      </c>
      <c r="AJ83">
        <v>0</v>
      </c>
      <c r="AK83">
        <v>15.84451</v>
      </c>
      <c r="AL83">
        <v>0</v>
      </c>
      <c r="AM83">
        <v>4.8588992571428564</v>
      </c>
      <c r="AN83">
        <v>0.93737000000000004</v>
      </c>
      <c r="AO83">
        <v>1.8334791383999998</v>
      </c>
      <c r="AP83">
        <v>1.3362367200000003</v>
      </c>
      <c r="AQ83">
        <v>10.26423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25.64998931418743</v>
      </c>
      <c r="BB83">
        <f t="shared" si="1"/>
        <v>874.34961694167771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0.67086554621848737</v>
      </c>
      <c r="K84">
        <v>9.4080856343879731</v>
      </c>
      <c r="L84">
        <v>385.6671767959719</v>
      </c>
      <c r="M84">
        <v>25.456901897556744</v>
      </c>
      <c r="N84">
        <v>36.245588235294115</v>
      </c>
      <c r="O84">
        <v>0</v>
      </c>
      <c r="P84">
        <v>36.59333189469141</v>
      </c>
      <c r="Q84">
        <v>5.9588494167550383</v>
      </c>
      <c r="R84">
        <v>6.4989007959183658</v>
      </c>
      <c r="S84">
        <v>8.1002374024961004</v>
      </c>
      <c r="T84">
        <v>0</v>
      </c>
      <c r="U84">
        <v>128.48016763346769</v>
      </c>
      <c r="V84">
        <v>4.3656069364161851</v>
      </c>
      <c r="W84">
        <v>14.234677826086957</v>
      </c>
      <c r="X84">
        <v>39.998976731061418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12.352872479999998</v>
      </c>
      <c r="AH84">
        <v>43.057968719999998</v>
      </c>
      <c r="AI84">
        <v>10.1544664</v>
      </c>
      <c r="AJ84">
        <v>0</v>
      </c>
      <c r="AK84">
        <v>15.84451</v>
      </c>
      <c r="AL84">
        <v>0</v>
      </c>
      <c r="AM84">
        <v>4.8588992571428564</v>
      </c>
      <c r="AN84">
        <v>0.93737000000000004</v>
      </c>
      <c r="AO84">
        <v>1.9997162639999997</v>
      </c>
      <c r="AP84">
        <v>1.3362367200000003</v>
      </c>
      <c r="AQ84">
        <v>10.26423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25.654726919787429</v>
      </c>
      <c r="BB84">
        <f t="shared" si="1"/>
        <v>874.51111646167772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0.67086554621848737</v>
      </c>
      <c r="K85">
        <v>9.4080856343879731</v>
      </c>
      <c r="L85">
        <v>385.6671767959719</v>
      </c>
      <c r="M85">
        <v>25.456901897556744</v>
      </c>
      <c r="N85">
        <v>36.245588235294115</v>
      </c>
      <c r="O85">
        <v>0</v>
      </c>
      <c r="P85">
        <v>38.527498770592572</v>
      </c>
      <c r="Q85">
        <v>5.9588494167550383</v>
      </c>
      <c r="R85">
        <v>6.4989007959183658</v>
      </c>
      <c r="S85">
        <v>8.1002374024961004</v>
      </c>
      <c r="T85">
        <v>0</v>
      </c>
      <c r="U85">
        <v>128.48016763346769</v>
      </c>
      <c r="V85">
        <v>4.3656069364161851</v>
      </c>
      <c r="W85">
        <v>14.234677826086957</v>
      </c>
      <c r="X85">
        <v>39.998976731061418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12.352872479999998</v>
      </c>
      <c r="AH85">
        <v>43.057968719999998</v>
      </c>
      <c r="AI85">
        <v>1.5622255999999999</v>
      </c>
      <c r="AJ85">
        <v>0</v>
      </c>
      <c r="AK85">
        <v>15.84451</v>
      </c>
      <c r="AL85">
        <v>0</v>
      </c>
      <c r="AM85">
        <v>4.8588992571428564</v>
      </c>
      <c r="AN85">
        <v>0.93737000000000004</v>
      </c>
      <c r="AO85">
        <v>2.0341723583999998</v>
      </c>
      <c r="AP85">
        <v>1.1397313200000001</v>
      </c>
      <c r="AQ85">
        <v>10.26423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25.460353629245141</v>
      </c>
      <c r="BB85">
        <f t="shared" si="1"/>
        <v>867.88536652252128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0.67086554621848737</v>
      </c>
      <c r="K86">
        <v>9.4080856343879731</v>
      </c>
      <c r="L86">
        <v>385.6671767959719</v>
      </c>
      <c r="M86">
        <v>25.456901897556744</v>
      </c>
      <c r="N86">
        <v>36.245588235294115</v>
      </c>
      <c r="O86">
        <v>0</v>
      </c>
      <c r="P86">
        <v>38.527498770592572</v>
      </c>
      <c r="Q86">
        <v>5.9588494167550383</v>
      </c>
      <c r="R86">
        <v>6.4989007959183658</v>
      </c>
      <c r="S86">
        <v>8.1002374024961004</v>
      </c>
      <c r="T86">
        <v>0</v>
      </c>
      <c r="U86">
        <v>128.48016763346769</v>
      </c>
      <c r="V86">
        <v>4.3656069364161851</v>
      </c>
      <c r="W86">
        <v>14.234677826086957</v>
      </c>
      <c r="X86">
        <v>39.998976731061418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15.1671353808</v>
      </c>
      <c r="AF86">
        <v>9.0749999999999975</v>
      </c>
      <c r="AG86">
        <v>12.352872479999998</v>
      </c>
      <c r="AH86">
        <v>43.057968719999998</v>
      </c>
      <c r="AI86">
        <v>0.78111279999999994</v>
      </c>
      <c r="AJ86">
        <v>0</v>
      </c>
      <c r="AK86">
        <v>15.84451</v>
      </c>
      <c r="AL86">
        <v>0</v>
      </c>
      <c r="AM86">
        <v>4.8588992571428564</v>
      </c>
      <c r="AN86">
        <v>0.93737000000000004</v>
      </c>
      <c r="AO86">
        <v>2.1054297264000001</v>
      </c>
      <c r="AP86">
        <v>1.1397313200000001</v>
      </c>
      <c r="AQ86">
        <v>10.26423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25.440122930445142</v>
      </c>
      <c r="BB86">
        <f t="shared" si="1"/>
        <v>867.19574178932112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0.67086554621848737</v>
      </c>
      <c r="K87">
        <v>9.4080856343879731</v>
      </c>
      <c r="L87">
        <v>385.6671767959719</v>
      </c>
      <c r="M87">
        <v>25.456901897556744</v>
      </c>
      <c r="N87">
        <v>36.245588235294115</v>
      </c>
      <c r="O87">
        <v>0</v>
      </c>
      <c r="P87">
        <v>38.527498770592572</v>
      </c>
      <c r="Q87">
        <v>5.9588494167550383</v>
      </c>
      <c r="R87">
        <v>6.4989007959183658</v>
      </c>
      <c r="S87">
        <v>8.1002374024961004</v>
      </c>
      <c r="T87">
        <v>0</v>
      </c>
      <c r="U87">
        <v>128.48016763346769</v>
      </c>
      <c r="V87">
        <v>4.3656069364161851</v>
      </c>
      <c r="W87">
        <v>14.234677826086957</v>
      </c>
      <c r="X87">
        <v>39.998976731061418</v>
      </c>
      <c r="Y87">
        <v>0</v>
      </c>
      <c r="Z87">
        <v>4.0214116799999999</v>
      </c>
      <c r="AA87">
        <v>12.931030944000002</v>
      </c>
      <c r="AB87">
        <v>12.121704816000001</v>
      </c>
      <c r="AC87">
        <v>8.9164694944000011</v>
      </c>
      <c r="AD87">
        <v>8.4088075343999993</v>
      </c>
      <c r="AE87">
        <v>10.076784640000001</v>
      </c>
      <c r="AF87">
        <v>5.7475000000000005</v>
      </c>
      <c r="AG87">
        <v>12.352872479999998</v>
      </c>
      <c r="AH87">
        <v>35.881640599999997</v>
      </c>
      <c r="AI87">
        <v>0</v>
      </c>
      <c r="AJ87">
        <v>0</v>
      </c>
      <c r="AK87">
        <v>15.84451</v>
      </c>
      <c r="AL87">
        <v>0</v>
      </c>
      <c r="AM87">
        <v>4.8588992571428564</v>
      </c>
      <c r="AN87">
        <v>0.93737000000000004</v>
      </c>
      <c r="AO87">
        <v>2.1446663783999997</v>
      </c>
      <c r="AP87">
        <v>1.1397313200000001</v>
      </c>
      <c r="AQ87">
        <v>10.26423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24.917239979645139</v>
      </c>
      <c r="BB87">
        <f t="shared" si="1"/>
        <v>849.37186389132103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0.67086554621848737</v>
      </c>
      <c r="K88">
        <v>9.4080856343879731</v>
      </c>
      <c r="L88">
        <v>385.6671767959719</v>
      </c>
      <c r="M88">
        <v>25.456901897556744</v>
      </c>
      <c r="N88">
        <v>36.245588235294115</v>
      </c>
      <c r="O88">
        <v>0</v>
      </c>
      <c r="P88">
        <v>38.527498770592572</v>
      </c>
      <c r="Q88">
        <v>5.9588494167550383</v>
      </c>
      <c r="R88">
        <v>6.4989007959183658</v>
      </c>
      <c r="S88">
        <v>8.1002374024961004</v>
      </c>
      <c r="T88">
        <v>0</v>
      </c>
      <c r="U88">
        <v>128.48016763346769</v>
      </c>
      <c r="V88">
        <v>4.3656069364161851</v>
      </c>
      <c r="W88">
        <v>14.234677826086957</v>
      </c>
      <c r="X88">
        <v>39.998976731061418</v>
      </c>
      <c r="Y88">
        <v>0</v>
      </c>
      <c r="Z88">
        <v>4.0214116799999999</v>
      </c>
      <c r="AA88">
        <v>12.931030944000002</v>
      </c>
      <c r="AB88">
        <v>12.121704816000001</v>
      </c>
      <c r="AC88">
        <v>8.9164694944000011</v>
      </c>
      <c r="AD88">
        <v>8.4088075343999993</v>
      </c>
      <c r="AE88">
        <v>10.076784640000001</v>
      </c>
      <c r="AF88">
        <v>5.7475000000000005</v>
      </c>
      <c r="AG88">
        <v>12.352872479999998</v>
      </c>
      <c r="AH88">
        <v>35.881640599999997</v>
      </c>
      <c r="AI88">
        <v>0</v>
      </c>
      <c r="AJ88">
        <v>0</v>
      </c>
      <c r="AK88">
        <v>15.84451</v>
      </c>
      <c r="AL88">
        <v>0</v>
      </c>
      <c r="AM88">
        <v>4.8588992571428564</v>
      </c>
      <c r="AN88">
        <v>0.93737000000000004</v>
      </c>
      <c r="AO88">
        <v>2.1665847840000003</v>
      </c>
      <c r="AP88">
        <v>1.1397313200000001</v>
      </c>
      <c r="AQ88">
        <v>10.26423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24.917864931245134</v>
      </c>
      <c r="BB88">
        <f t="shared" si="1"/>
        <v>849.39315734532101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0.67086554621848737</v>
      </c>
      <c r="K89">
        <v>9.4080856343879731</v>
      </c>
      <c r="L89">
        <v>385.6671767959719</v>
      </c>
      <c r="M89">
        <v>25.456901897556744</v>
      </c>
      <c r="N89">
        <v>36.245588235294115</v>
      </c>
      <c r="O89">
        <v>0</v>
      </c>
      <c r="P89">
        <v>38.527498770592572</v>
      </c>
      <c r="Q89">
        <v>5.9588494167550383</v>
      </c>
      <c r="R89">
        <v>6.4989007959183658</v>
      </c>
      <c r="S89">
        <v>8.1002374024961004</v>
      </c>
      <c r="T89">
        <v>0</v>
      </c>
      <c r="U89">
        <v>128.48016763346769</v>
      </c>
      <c r="V89">
        <v>4.3656069364161851</v>
      </c>
      <c r="W89">
        <v>14.234677826086957</v>
      </c>
      <c r="X89">
        <v>39.998976731061418</v>
      </c>
      <c r="Y89">
        <v>0</v>
      </c>
      <c r="Z89">
        <v>4.0214116799999999</v>
      </c>
      <c r="AA89">
        <v>12.931030944000002</v>
      </c>
      <c r="AB89">
        <v>12.121704816000001</v>
      </c>
      <c r="AC89">
        <v>8.9164694944000011</v>
      </c>
      <c r="AD89">
        <v>8.4088075343999993</v>
      </c>
      <c r="AE89">
        <v>10.076784640000001</v>
      </c>
      <c r="AF89">
        <v>5.7475000000000005</v>
      </c>
      <c r="AG89">
        <v>12.352872479999998</v>
      </c>
      <c r="AH89">
        <v>35.881640599999997</v>
      </c>
      <c r="AI89">
        <v>0</v>
      </c>
      <c r="AJ89">
        <v>0</v>
      </c>
      <c r="AK89">
        <v>15.84451</v>
      </c>
      <c r="AL89">
        <v>0</v>
      </c>
      <c r="AM89">
        <v>4.8588992571428564</v>
      </c>
      <c r="AN89">
        <v>0.93737000000000004</v>
      </c>
      <c r="AO89">
        <v>2.1905777711999996</v>
      </c>
      <c r="AP89">
        <v>0.55021511999999995</v>
      </c>
      <c r="AQ89">
        <v>10.26423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24.901747193245136</v>
      </c>
      <c r="BB89">
        <f t="shared" si="1"/>
        <v>848.84375187052103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0.67086554621848737</v>
      </c>
      <c r="K90">
        <v>9.4080856343879731</v>
      </c>
      <c r="L90">
        <v>385.6671767959719</v>
      </c>
      <c r="M90">
        <v>25.456901897556744</v>
      </c>
      <c r="N90">
        <v>36.245588235294115</v>
      </c>
      <c r="O90">
        <v>0</v>
      </c>
      <c r="P90">
        <v>38.527498770592572</v>
      </c>
      <c r="Q90">
        <v>5.9588494167550383</v>
      </c>
      <c r="R90">
        <v>6.4989007959183658</v>
      </c>
      <c r="S90">
        <v>8.1002374024961004</v>
      </c>
      <c r="T90">
        <v>0</v>
      </c>
      <c r="U90">
        <v>128.48016763346769</v>
      </c>
      <c r="V90">
        <v>4.3656069364161851</v>
      </c>
      <c r="W90">
        <v>14.234677826086957</v>
      </c>
      <c r="X90">
        <v>39.998976731061418</v>
      </c>
      <c r="Y90">
        <v>0</v>
      </c>
      <c r="Z90">
        <v>4.0214116799999999</v>
      </c>
      <c r="AA90">
        <v>12.931030944000002</v>
      </c>
      <c r="AB90">
        <v>12.121704816000001</v>
      </c>
      <c r="AC90">
        <v>8.9164694944000011</v>
      </c>
      <c r="AD90">
        <v>8.4088075343999993</v>
      </c>
      <c r="AE90">
        <v>10.076784640000001</v>
      </c>
      <c r="AF90">
        <v>5.7475000000000005</v>
      </c>
      <c r="AG90">
        <v>12.352872479999998</v>
      </c>
      <c r="AH90">
        <v>35.881640599999997</v>
      </c>
      <c r="AI90">
        <v>0</v>
      </c>
      <c r="AJ90">
        <v>0</v>
      </c>
      <c r="AK90">
        <v>15.84451</v>
      </c>
      <c r="AL90">
        <v>0</v>
      </c>
      <c r="AM90">
        <v>4.8588992571428564</v>
      </c>
      <c r="AN90">
        <v>0.93737000000000004</v>
      </c>
      <c r="AO90">
        <v>2.2634587248</v>
      </c>
      <c r="AP90">
        <v>0.55021511999999995</v>
      </c>
      <c r="AQ90">
        <v>10.26423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24.903824536045136</v>
      </c>
      <c r="BB90">
        <f t="shared" si="1"/>
        <v>848.91455548132103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0.67086554621848737</v>
      </c>
      <c r="K91">
        <v>9.4080856343879731</v>
      </c>
      <c r="L91">
        <v>385.6671767959719</v>
      </c>
      <c r="M91">
        <v>26.38156792339916</v>
      </c>
      <c r="N91">
        <v>36.245588235294115</v>
      </c>
      <c r="O91">
        <v>0</v>
      </c>
      <c r="P91">
        <v>38.527498770592572</v>
      </c>
      <c r="Q91">
        <v>5.9588494167550383</v>
      </c>
      <c r="R91">
        <v>6.4989007959183658</v>
      </c>
      <c r="S91">
        <v>8.1002374024961004</v>
      </c>
      <c r="T91">
        <v>0</v>
      </c>
      <c r="U91">
        <v>128.48016763346769</v>
      </c>
      <c r="V91">
        <v>4.3656069364161851</v>
      </c>
      <c r="W91">
        <v>14.234677826086957</v>
      </c>
      <c r="X91">
        <v>39.998976731061418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12.352872479999998</v>
      </c>
      <c r="AH91">
        <v>43.057968719999998</v>
      </c>
      <c r="AI91">
        <v>0</v>
      </c>
      <c r="AJ91">
        <v>0</v>
      </c>
      <c r="AK91">
        <v>15.84451</v>
      </c>
      <c r="AL91">
        <v>0</v>
      </c>
      <c r="AM91">
        <v>4.8588992571428564</v>
      </c>
      <c r="AN91">
        <v>0.93737000000000004</v>
      </c>
      <c r="AO91">
        <v>2.2612939439999997</v>
      </c>
      <c r="AP91">
        <v>0.55021511999999995</v>
      </c>
      <c r="AQ91">
        <v>10.26423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25.431855066181647</v>
      </c>
      <c r="BB91">
        <f t="shared" si="1"/>
        <v>866.91391089702688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0.67086554621848737</v>
      </c>
      <c r="K92">
        <v>9.4080856343879731</v>
      </c>
      <c r="L92">
        <v>385.6671767959719</v>
      </c>
      <c r="M92">
        <v>26.38156792339916</v>
      </c>
      <c r="N92">
        <v>36.245588235294115</v>
      </c>
      <c r="O92">
        <v>0</v>
      </c>
      <c r="P92">
        <v>38.527498770592572</v>
      </c>
      <c r="Q92">
        <v>5.9588494167550383</v>
      </c>
      <c r="R92">
        <v>6.4989007959183658</v>
      </c>
      <c r="S92">
        <v>8.1002374024961004</v>
      </c>
      <c r="T92">
        <v>0</v>
      </c>
      <c r="U92">
        <v>128.48016763346769</v>
      </c>
      <c r="V92">
        <v>4.3656069364161851</v>
      </c>
      <c r="W92">
        <v>14.234677826086957</v>
      </c>
      <c r="X92">
        <v>39.998976731061418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12.352872479999998</v>
      </c>
      <c r="AH92">
        <v>43.057968719999998</v>
      </c>
      <c r="AI92">
        <v>0</v>
      </c>
      <c r="AJ92">
        <v>0</v>
      </c>
      <c r="AK92">
        <v>15.84451</v>
      </c>
      <c r="AL92">
        <v>0</v>
      </c>
      <c r="AM92">
        <v>4.8588992571428564</v>
      </c>
      <c r="AN92">
        <v>0.93737000000000004</v>
      </c>
      <c r="AO92">
        <v>2.3000795999999997</v>
      </c>
      <c r="AP92">
        <v>0.55021511999999995</v>
      </c>
      <c r="AQ92">
        <v>10.26423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25.432960159781643</v>
      </c>
      <c r="BB92">
        <f t="shared" si="1"/>
        <v>866.95159145942694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0.34997426659804431</v>
      </c>
      <c r="K93">
        <v>9.4080856343879731</v>
      </c>
      <c r="L93">
        <v>385.6671767959719</v>
      </c>
      <c r="M93">
        <v>26.38156792339916</v>
      </c>
      <c r="N93">
        <v>36.245588235294115</v>
      </c>
      <c r="O93">
        <v>0</v>
      </c>
      <c r="P93">
        <v>38.527498770592572</v>
      </c>
      <c r="Q93">
        <v>5.9588494167550383</v>
      </c>
      <c r="R93">
        <v>6.4989007959183658</v>
      </c>
      <c r="S93">
        <v>8.1002374024961004</v>
      </c>
      <c r="T93">
        <v>0</v>
      </c>
      <c r="U93">
        <v>128.48016763346769</v>
      </c>
      <c r="V93">
        <v>4.3656069364161851</v>
      </c>
      <c r="W93">
        <v>14.234677826086957</v>
      </c>
      <c r="X93">
        <v>39.998976731061418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12.352872479999998</v>
      </c>
      <c r="AH93">
        <v>43.057968719999998</v>
      </c>
      <c r="AI93">
        <v>0</v>
      </c>
      <c r="AJ93">
        <v>0</v>
      </c>
      <c r="AK93">
        <v>15.84451</v>
      </c>
      <c r="AL93">
        <v>0</v>
      </c>
      <c r="AM93">
        <v>4.8588992571428564</v>
      </c>
      <c r="AN93">
        <v>0.93737000000000004</v>
      </c>
      <c r="AO93">
        <v>2.3274099576000005</v>
      </c>
      <c r="AP93">
        <v>0.55021511999999995</v>
      </c>
      <c r="AQ93">
        <v>10.26423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25.424593559646922</v>
      </c>
      <c r="BB93">
        <f t="shared" si="1"/>
        <v>866.66639713754125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0.34997426659804431</v>
      </c>
      <c r="K94">
        <v>9.4080856343879731</v>
      </c>
      <c r="L94">
        <v>385.6671767959719</v>
      </c>
      <c r="M94">
        <v>26.38156792339916</v>
      </c>
      <c r="N94">
        <v>36.245588235294115</v>
      </c>
      <c r="O94">
        <v>0</v>
      </c>
      <c r="P94">
        <v>38.527498770592572</v>
      </c>
      <c r="Q94">
        <v>5.9588494167550383</v>
      </c>
      <c r="R94">
        <v>6.4989007959183658</v>
      </c>
      <c r="S94">
        <v>8.1002374024961004</v>
      </c>
      <c r="T94">
        <v>0</v>
      </c>
      <c r="U94">
        <v>128.48016763346769</v>
      </c>
      <c r="V94">
        <v>4.3656069364161851</v>
      </c>
      <c r="W94">
        <v>14.234677826086957</v>
      </c>
      <c r="X94">
        <v>39.998976731061418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15.1671353808</v>
      </c>
      <c r="AF94">
        <v>9.0749999999999975</v>
      </c>
      <c r="AG94">
        <v>12.352872479999998</v>
      </c>
      <c r="AH94">
        <v>43.057968719999998</v>
      </c>
      <c r="AI94">
        <v>0</v>
      </c>
      <c r="AJ94">
        <v>0</v>
      </c>
      <c r="AK94">
        <v>15.84451</v>
      </c>
      <c r="AL94">
        <v>0</v>
      </c>
      <c r="AM94">
        <v>4.8588992571428564</v>
      </c>
      <c r="AN94">
        <v>0.93737000000000004</v>
      </c>
      <c r="AO94">
        <v>2.3587090800000006</v>
      </c>
      <c r="AP94">
        <v>0.55021511999999995</v>
      </c>
      <c r="AQ94">
        <v>10.26423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25.425485734046923</v>
      </c>
      <c r="BB94">
        <f t="shared" si="1"/>
        <v>866.69680408554132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0.34997426659804431</v>
      </c>
      <c r="K95">
        <v>9.4080856343879731</v>
      </c>
      <c r="L95">
        <v>385.6671767959719</v>
      </c>
      <c r="M95">
        <v>26.38156792339916</v>
      </c>
      <c r="N95">
        <v>36.245588235294115</v>
      </c>
      <c r="O95">
        <v>0</v>
      </c>
      <c r="P95">
        <v>38.527498770592572</v>
      </c>
      <c r="Q95">
        <v>5.9588494167550383</v>
      </c>
      <c r="R95">
        <v>6.4989007959183658</v>
      </c>
      <c r="S95">
        <v>8.1002374024961004</v>
      </c>
      <c r="T95">
        <v>0</v>
      </c>
      <c r="U95">
        <v>128.48016763346769</v>
      </c>
      <c r="V95">
        <v>4.3656069364161851</v>
      </c>
      <c r="W95">
        <v>14.234677826086957</v>
      </c>
      <c r="X95">
        <v>39.998976731061418</v>
      </c>
      <c r="Y95">
        <v>0</v>
      </c>
      <c r="Z95">
        <v>4.0214116799999999</v>
      </c>
      <c r="AA95">
        <v>12.931030944000002</v>
      </c>
      <c r="AB95">
        <v>12.121704816000001</v>
      </c>
      <c r="AC95">
        <v>8.9164694944000011</v>
      </c>
      <c r="AD95">
        <v>8.4088075343999993</v>
      </c>
      <c r="AE95">
        <v>12.595980800000001</v>
      </c>
      <c r="AF95">
        <v>2.7224999999999997</v>
      </c>
      <c r="AG95">
        <v>12.352872479999998</v>
      </c>
      <c r="AH95">
        <v>35.881640599999997</v>
      </c>
      <c r="AI95">
        <v>0</v>
      </c>
      <c r="AJ95">
        <v>0</v>
      </c>
      <c r="AK95">
        <v>15.84451</v>
      </c>
      <c r="AL95">
        <v>0</v>
      </c>
      <c r="AM95">
        <v>4.8588992571428564</v>
      </c>
      <c r="AN95">
        <v>0.93737000000000004</v>
      </c>
      <c r="AO95">
        <v>2.3605130639999992</v>
      </c>
      <c r="AP95">
        <v>0.55021511999999995</v>
      </c>
      <c r="AQ95">
        <v>10.26423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6.1805422365836119E-4</v>
      </c>
      <c r="AY95">
        <v>0</v>
      </c>
      <c r="AZ95">
        <v>0</v>
      </c>
      <c r="BA95">
        <v>24.909399898192287</v>
      </c>
      <c r="BB95">
        <f t="shared" si="1"/>
        <v>849.10462341881941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0.34997426659804431</v>
      </c>
      <c r="K96">
        <v>9.4080856343879731</v>
      </c>
      <c r="L96">
        <v>385.6671767959719</v>
      </c>
      <c r="M96">
        <v>26.38156792339916</v>
      </c>
      <c r="N96">
        <v>36.245588235294115</v>
      </c>
      <c r="O96">
        <v>0</v>
      </c>
      <c r="P96">
        <v>38.527498770592572</v>
      </c>
      <c r="Q96">
        <v>5.9588494167550383</v>
      </c>
      <c r="R96">
        <v>6.4989007959183658</v>
      </c>
      <c r="S96">
        <v>8.1002374024961004</v>
      </c>
      <c r="T96">
        <v>0</v>
      </c>
      <c r="U96">
        <v>128.48016763346769</v>
      </c>
      <c r="V96">
        <v>4.3656069364161851</v>
      </c>
      <c r="W96">
        <v>14.234677826086957</v>
      </c>
      <c r="X96">
        <v>39.998976731061418</v>
      </c>
      <c r="Y96">
        <v>0</v>
      </c>
      <c r="Z96">
        <v>4.0214116799999999</v>
      </c>
      <c r="AA96">
        <v>12.931030944000002</v>
      </c>
      <c r="AB96">
        <v>12.121704816000001</v>
      </c>
      <c r="AC96">
        <v>8.9164694944000011</v>
      </c>
      <c r="AD96">
        <v>8.4088075343999993</v>
      </c>
      <c r="AE96">
        <v>12.595980800000001</v>
      </c>
      <c r="AF96">
        <v>2.7224999999999997</v>
      </c>
      <c r="AG96">
        <v>12.352872479999998</v>
      </c>
      <c r="AH96">
        <v>31.901248080000002</v>
      </c>
      <c r="AI96">
        <v>0</v>
      </c>
      <c r="AJ96">
        <v>0</v>
      </c>
      <c r="AK96">
        <v>15.84451</v>
      </c>
      <c r="AL96">
        <v>0</v>
      </c>
      <c r="AM96">
        <v>4.8588992571428564</v>
      </c>
      <c r="AN96">
        <v>0.93737000000000004</v>
      </c>
      <c r="AO96">
        <v>2.3578972872000001</v>
      </c>
      <c r="AP96">
        <v>0.55021511999999995</v>
      </c>
      <c r="AQ96">
        <v>10.26423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6.1805422365836119E-4</v>
      </c>
      <c r="AY96">
        <v>0</v>
      </c>
      <c r="AZ96">
        <v>0</v>
      </c>
      <c r="BA96">
        <v>24.795884204992287</v>
      </c>
      <c r="BB96">
        <f t="shared" si="1"/>
        <v>845.23513081521946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0.34997426659804431</v>
      </c>
      <c r="K97">
        <v>9.4080856343879731</v>
      </c>
      <c r="L97">
        <v>385.6671767959719</v>
      </c>
      <c r="M97">
        <v>26.38156792339916</v>
      </c>
      <c r="N97">
        <v>36.245588235294115</v>
      </c>
      <c r="O97">
        <v>0</v>
      </c>
      <c r="P97">
        <v>38.527498770592572</v>
      </c>
      <c r="Q97">
        <v>5.9588494167550383</v>
      </c>
      <c r="R97">
        <v>6.4989007959183658</v>
      </c>
      <c r="S97">
        <v>8.1002374024961004</v>
      </c>
      <c r="T97">
        <v>0</v>
      </c>
      <c r="U97">
        <v>128.48016763346769</v>
      </c>
      <c r="V97">
        <v>4.3656069364161851</v>
      </c>
      <c r="W97">
        <v>14.234677826086957</v>
      </c>
      <c r="X97">
        <v>39.998976731061418</v>
      </c>
      <c r="Y97">
        <v>0</v>
      </c>
      <c r="Z97">
        <v>4.0214116799999999</v>
      </c>
      <c r="AA97">
        <v>12.931030944000002</v>
      </c>
      <c r="AB97">
        <v>12.121704816000001</v>
      </c>
      <c r="AC97">
        <v>8.9164694944000011</v>
      </c>
      <c r="AD97">
        <v>8.4088075343999993</v>
      </c>
      <c r="AE97">
        <v>12.595980800000001</v>
      </c>
      <c r="AF97">
        <v>2.7224999999999997</v>
      </c>
      <c r="AG97">
        <v>12.352872479999998</v>
      </c>
      <c r="AH97">
        <v>28.70531248</v>
      </c>
      <c r="AI97">
        <v>0</v>
      </c>
      <c r="AJ97">
        <v>0</v>
      </c>
      <c r="AK97">
        <v>15.84451</v>
      </c>
      <c r="AL97">
        <v>0</v>
      </c>
      <c r="AM97">
        <v>4.8588992571428564</v>
      </c>
      <c r="AN97">
        <v>0.93737000000000004</v>
      </c>
      <c r="AO97">
        <v>2.3711565696000001</v>
      </c>
      <c r="AP97">
        <v>0.55021511999999995</v>
      </c>
      <c r="AQ97">
        <v>10.26423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6.1805422365836119E-4</v>
      </c>
      <c r="AY97">
        <v>0</v>
      </c>
      <c r="AZ97">
        <v>0</v>
      </c>
      <c r="BA97">
        <v>24.705178171392287</v>
      </c>
      <c r="BB97">
        <f t="shared" si="1"/>
        <v>842.14316053121945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0.34997426659804431</v>
      </c>
      <c r="K98">
        <v>9.4080856343879731</v>
      </c>
      <c r="L98">
        <v>385.6671767959719</v>
      </c>
      <c r="M98">
        <v>26.38156792339916</v>
      </c>
      <c r="N98">
        <v>36.245588235294115</v>
      </c>
      <c r="O98">
        <v>0</v>
      </c>
      <c r="P98">
        <v>38.527498770592572</v>
      </c>
      <c r="Q98">
        <v>5.9588494167550383</v>
      </c>
      <c r="R98">
        <v>6.4989007959183658</v>
      </c>
      <c r="S98">
        <v>8.1002374024961004</v>
      </c>
      <c r="T98">
        <v>0</v>
      </c>
      <c r="U98">
        <v>128.48016763346769</v>
      </c>
      <c r="V98">
        <v>4.3656069364161851</v>
      </c>
      <c r="W98">
        <v>14.234677826086957</v>
      </c>
      <c r="X98">
        <v>39.998976731061418</v>
      </c>
      <c r="Y98">
        <v>0</v>
      </c>
      <c r="Z98">
        <v>4.0214116799999999</v>
      </c>
      <c r="AA98">
        <v>12.931030944000002</v>
      </c>
      <c r="AB98">
        <v>12.121704816000001</v>
      </c>
      <c r="AC98">
        <v>8.9164694944000011</v>
      </c>
      <c r="AD98">
        <v>8.4088075343999993</v>
      </c>
      <c r="AE98">
        <v>12.595980800000001</v>
      </c>
      <c r="AF98">
        <v>2.7224999999999997</v>
      </c>
      <c r="AG98">
        <v>12.352872479999998</v>
      </c>
      <c r="AH98">
        <v>21.528984359999999</v>
      </c>
      <c r="AI98">
        <v>0</v>
      </c>
      <c r="AJ98">
        <v>0</v>
      </c>
      <c r="AK98">
        <v>15.84451</v>
      </c>
      <c r="AL98">
        <v>0</v>
      </c>
      <c r="AM98">
        <v>4.8588992571428564</v>
      </c>
      <c r="AN98">
        <v>0.93737000000000004</v>
      </c>
      <c r="AO98">
        <v>2.3719683624000001</v>
      </c>
      <c r="AP98">
        <v>0.55021511999999995</v>
      </c>
      <c r="AQ98">
        <v>10.26423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6.1805422365836119E-4</v>
      </c>
      <c r="AY98">
        <v>0</v>
      </c>
      <c r="AZ98">
        <v>0</v>
      </c>
      <c r="BA98">
        <v>24.500676029392292</v>
      </c>
      <c r="BB98">
        <f t="shared" si="1"/>
        <v>835.17214634601953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9.9891509433962266E-4</v>
      </c>
      <c r="G99">
        <f t="shared" si="2"/>
        <v>1.4002805687203792E-2</v>
      </c>
      <c r="H99">
        <f t="shared" si="2"/>
        <v>0</v>
      </c>
      <c r="I99">
        <f t="shared" si="2"/>
        <v>0</v>
      </c>
      <c r="J99">
        <f t="shared" si="2"/>
        <v>1.2247268372798577E-2</v>
      </c>
      <c r="K99">
        <f t="shared" si="2"/>
        <v>0.17640186141789502</v>
      </c>
      <c r="L99">
        <f t="shared" si="2"/>
        <v>9.1022896195981069</v>
      </c>
      <c r="M99">
        <f t="shared" si="2"/>
        <v>0.6009246948312067</v>
      </c>
      <c r="N99">
        <f t="shared" si="2"/>
        <v>0.86989411764705926</v>
      </c>
      <c r="O99">
        <f t="shared" si="2"/>
        <v>0</v>
      </c>
      <c r="P99">
        <f t="shared" si="2"/>
        <v>0.88276457478746218</v>
      </c>
      <c r="Q99">
        <f t="shared" si="2"/>
        <v>0.14645438585533987</v>
      </c>
      <c r="R99">
        <f t="shared" si="2"/>
        <v>0.15597361910204088</v>
      </c>
      <c r="S99">
        <f t="shared" si="2"/>
        <v>0.19440569765990609</v>
      </c>
      <c r="T99">
        <f t="shared" si="2"/>
        <v>0</v>
      </c>
      <c r="U99">
        <f t="shared" si="2"/>
        <v>3.0835240232032266</v>
      </c>
      <c r="V99">
        <f t="shared" si="2"/>
        <v>0.10477456647398818</v>
      </c>
      <c r="W99">
        <f t="shared" si="2"/>
        <v>0.3416322678260863</v>
      </c>
      <c r="X99">
        <f t="shared" si="2"/>
        <v>0.70780009855927795</v>
      </c>
      <c r="Y99">
        <f t="shared" si="2"/>
        <v>0</v>
      </c>
      <c r="Z99">
        <f t="shared" si="2"/>
        <v>9.7025584370000043E-2</v>
      </c>
      <c r="AA99">
        <f t="shared" si="2"/>
        <v>0.16238899762799988</v>
      </c>
      <c r="AB99">
        <f t="shared" si="2"/>
        <v>0.18623216365000006</v>
      </c>
      <c r="AC99">
        <f t="shared" si="2"/>
        <v>0.13586901663920006</v>
      </c>
      <c r="AD99">
        <f t="shared" si="2"/>
        <v>0.12883129646400013</v>
      </c>
      <c r="AE99">
        <f t="shared" si="2"/>
        <v>0.27834559009400028</v>
      </c>
      <c r="AF99">
        <f t="shared" si="2"/>
        <v>8.7422499999999945E-2</v>
      </c>
      <c r="AG99">
        <f t="shared" si="2"/>
        <v>0.29646893951999986</v>
      </c>
      <c r="AH99">
        <f t="shared" si="2"/>
        <v>0.4952247481999999</v>
      </c>
      <c r="AI99">
        <f t="shared" si="2"/>
        <v>4.5304542400000002E-2</v>
      </c>
      <c r="AJ99">
        <f t="shared" si="2"/>
        <v>0</v>
      </c>
      <c r="AK99">
        <f t="shared" si="2"/>
        <v>0.38026823999999942</v>
      </c>
      <c r="AL99">
        <f t="shared" si="2"/>
        <v>0</v>
      </c>
      <c r="AM99">
        <f t="shared" si="2"/>
        <v>9.4069598412698505E-2</v>
      </c>
      <c r="AN99">
        <f t="shared" si="2"/>
        <v>2.2487315000000025E-2</v>
      </c>
      <c r="AO99">
        <f t="shared" si="2"/>
        <v>4.8039327226799981E-2</v>
      </c>
      <c r="AP99">
        <f t="shared" si="2"/>
        <v>2.2637422080000032E-2</v>
      </c>
      <c r="AQ99">
        <f t="shared" si="2"/>
        <v>0.12564500000000001</v>
      </c>
      <c r="AR99">
        <f t="shared" si="2"/>
        <v>0.36885214079999928</v>
      </c>
      <c r="AS99">
        <f t="shared" si="2"/>
        <v>0.23467531369229963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2.6208038843334736E-6</v>
      </c>
      <c r="AY99">
        <f t="shared" si="2"/>
        <v>0</v>
      </c>
      <c r="AZ99">
        <f t="shared" si="2"/>
        <v>0</v>
      </c>
      <c r="BA99">
        <f t="shared" si="2"/>
        <v>0.55871057227330456</v>
      </c>
      <c r="BB99">
        <f t="shared" si="1"/>
        <v>19.045168300823509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14.905419999999999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0.42480399999999996</v>
      </c>
      <c r="BB3">
        <f>SUM(B3:AZ3)-BA3</f>
        <v>14.480615999999999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14.858321999999999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0.42346199999999889</v>
      </c>
      <c r="BB4">
        <f t="shared" ref="BB4:BB67" si="0">SUM(B4:AZ4)-BA4</f>
        <v>14.43486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14.314851000000001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0.40797300000000014</v>
      </c>
      <c r="BB5">
        <f t="shared" si="0"/>
        <v>13.906878000000001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13.340438000000001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0.3802020000000006</v>
      </c>
      <c r="BB6">
        <f t="shared" si="0"/>
        <v>12.960236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11.960476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0.34087399999999946</v>
      </c>
      <c r="BB7">
        <f t="shared" si="0"/>
        <v>11.619602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8.3601639999999993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0.23826499999999839</v>
      </c>
      <c r="BB8">
        <f t="shared" si="0"/>
        <v>8.1218990000000009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13.905509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0.39630700000000019</v>
      </c>
      <c r="BB9">
        <f t="shared" si="0"/>
        <v>13.509202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14.884031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0.42419500000000099</v>
      </c>
      <c r="BB10">
        <f t="shared" si="0"/>
        <v>14.459835999999999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0.42740800000000156</v>
      </c>
      <c r="BB11">
        <f t="shared" si="0"/>
        <v>14.569362999999999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14.996771000000001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0.42740800000000156</v>
      </c>
      <c r="BB12">
        <f t="shared" si="0"/>
        <v>14.569362999999999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14.336135000000001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0.40858000000000061</v>
      </c>
      <c r="BB13">
        <f t="shared" si="0"/>
        <v>13.927555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0.42740800000000156</v>
      </c>
      <c r="BB14">
        <f t="shared" si="0"/>
        <v>14.569362999999999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11.979547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0.34141699999999986</v>
      </c>
      <c r="BB15">
        <f t="shared" si="0"/>
        <v>11.63813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14.251315999999999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0.40616299999999939</v>
      </c>
      <c r="BB16">
        <f t="shared" si="0"/>
        <v>13.845153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0.42740800000000156</v>
      </c>
      <c r="BB17">
        <f t="shared" si="0"/>
        <v>14.569362999999999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0.42740800000000156</v>
      </c>
      <c r="BB18">
        <f t="shared" si="0"/>
        <v>14.569362999999999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14.403779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0.4105080000000001</v>
      </c>
      <c r="BB19">
        <f t="shared" si="0"/>
        <v>13.993271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0.42740800000000156</v>
      </c>
      <c r="BB20">
        <f t="shared" si="0"/>
        <v>14.569362999999999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0.42740800000000156</v>
      </c>
      <c r="BB21">
        <f t="shared" si="0"/>
        <v>14.569362999999999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14.996771000000001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0.42740800000000156</v>
      </c>
      <c r="BB22">
        <f t="shared" si="0"/>
        <v>14.569362999999999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0.42740800000000156</v>
      </c>
      <c r="BB23">
        <f t="shared" si="0"/>
        <v>14.569362999999999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0.42740800000000156</v>
      </c>
      <c r="BB24">
        <f t="shared" si="0"/>
        <v>14.569362999999999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0.42740800000000156</v>
      </c>
      <c r="BB25">
        <f t="shared" si="0"/>
        <v>14.569362999999999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0.42740800000000156</v>
      </c>
      <c r="BB26">
        <f t="shared" si="0"/>
        <v>14.569362999999999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0.42740800000000156</v>
      </c>
      <c r="BB27">
        <f t="shared" si="0"/>
        <v>14.569362999999999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0.42740800000000156</v>
      </c>
      <c r="BB28">
        <f t="shared" si="0"/>
        <v>14.569362999999999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14.639901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0.41723700000000008</v>
      </c>
      <c r="BB29">
        <f t="shared" si="0"/>
        <v>14.222664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0.42740800000000156</v>
      </c>
      <c r="BB30">
        <f t="shared" si="0"/>
        <v>14.569362999999999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0.42740800000000156</v>
      </c>
      <c r="BB31">
        <f t="shared" si="0"/>
        <v>14.569362999999999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0.42740800000000156</v>
      </c>
      <c r="BB32">
        <f t="shared" si="0"/>
        <v>14.569362999999999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0.42740800000000156</v>
      </c>
      <c r="BB33">
        <f t="shared" si="0"/>
        <v>14.569362999999999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0.42740800000000156</v>
      </c>
      <c r="BB34">
        <f t="shared" si="0"/>
        <v>14.569362999999999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0.42740800000000156</v>
      </c>
      <c r="BB35">
        <f t="shared" si="0"/>
        <v>14.569362999999999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14.666558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0.41799699999999973</v>
      </c>
      <c r="BB36">
        <f t="shared" si="0"/>
        <v>14.248561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0.42740800000000156</v>
      </c>
      <c r="BB37">
        <f t="shared" si="0"/>
        <v>14.569362999999999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0.42740800000000156</v>
      </c>
      <c r="BB38">
        <f t="shared" si="0"/>
        <v>14.569362999999999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0.42740800000000156</v>
      </c>
      <c r="BB39">
        <f t="shared" si="0"/>
        <v>14.569362999999999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0.42740800000000156</v>
      </c>
      <c r="BB40">
        <f t="shared" si="0"/>
        <v>14.569362999999999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0.42740800000000156</v>
      </c>
      <c r="BB41">
        <f t="shared" si="0"/>
        <v>14.569362999999999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0.42740800000000156</v>
      </c>
      <c r="BB42">
        <f t="shared" si="0"/>
        <v>14.569362999999999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0.42740800000000156</v>
      </c>
      <c r="BB43">
        <f t="shared" si="0"/>
        <v>14.569362999999999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0.42740800000000156</v>
      </c>
      <c r="BB44">
        <f t="shared" si="0"/>
        <v>14.569362999999999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0.42740800000000156</v>
      </c>
      <c r="BB45">
        <f t="shared" si="0"/>
        <v>14.569362999999999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0.42740800000000156</v>
      </c>
      <c r="BB46">
        <f t="shared" si="0"/>
        <v>14.569362999999999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0.42740800000000156</v>
      </c>
      <c r="BB47">
        <f t="shared" si="0"/>
        <v>14.569362999999999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0.42740800000000156</v>
      </c>
      <c r="BB48">
        <f t="shared" si="0"/>
        <v>14.569362999999999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0.42740800000000156</v>
      </c>
      <c r="BB49">
        <f t="shared" si="0"/>
        <v>14.569362999999999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14.996771000000001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0.42740800000000156</v>
      </c>
      <c r="BB50">
        <f t="shared" si="0"/>
        <v>14.569362999999999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0.42740800000000156</v>
      </c>
      <c r="BB51">
        <f t="shared" si="0"/>
        <v>14.569362999999999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0.42740800000000156</v>
      </c>
      <c r="BB52">
        <f t="shared" si="0"/>
        <v>14.569362999999999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0.42740800000000156</v>
      </c>
      <c r="BB53">
        <f t="shared" si="0"/>
        <v>14.569362999999999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0.42740800000000156</v>
      </c>
      <c r="BB54">
        <f t="shared" si="0"/>
        <v>14.569362999999999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0.42740800000000156</v>
      </c>
      <c r="BB55">
        <f t="shared" si="0"/>
        <v>14.569362999999999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0.42740800000000156</v>
      </c>
      <c r="BB56">
        <f t="shared" si="0"/>
        <v>14.569362999999999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14.996771000000001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0.42740800000000156</v>
      </c>
      <c r="BB57">
        <f t="shared" si="0"/>
        <v>14.569362999999999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0.42740800000000156</v>
      </c>
      <c r="BB58">
        <f t="shared" si="0"/>
        <v>14.569362999999999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0.42740800000000156</v>
      </c>
      <c r="BB59">
        <f t="shared" si="0"/>
        <v>14.569362999999999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0.42740800000000156</v>
      </c>
      <c r="BB60">
        <f t="shared" si="0"/>
        <v>14.569362999999999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0.42740800000000156</v>
      </c>
      <c r="BB61">
        <f t="shared" si="0"/>
        <v>14.569362999999999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0.42740800000000156</v>
      </c>
      <c r="BB62">
        <f t="shared" si="0"/>
        <v>14.569362999999999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0.42740800000000156</v>
      </c>
      <c r="BB63">
        <f t="shared" si="0"/>
        <v>14.569362999999999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14.115185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0.40228300000000061</v>
      </c>
      <c r="BB64">
        <f t="shared" si="0"/>
        <v>13.712902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0.42740800000000156</v>
      </c>
      <c r="BB65">
        <f t="shared" si="0"/>
        <v>14.569362999999999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0.42740800000000156</v>
      </c>
      <c r="BB66">
        <f t="shared" si="0"/>
        <v>14.569362999999999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0.42740800000000156</v>
      </c>
      <c r="BB67">
        <f t="shared" si="0"/>
        <v>14.569362999999999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0.42740800000000156</v>
      </c>
      <c r="BB68">
        <f t="shared" ref="BB68:BB99" si="1">SUM(B68:AZ68)-BA68</f>
        <v>14.569362999999999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0.42740800000000156</v>
      </c>
      <c r="BB69">
        <f t="shared" si="1"/>
        <v>14.569362999999999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0.42740800000000156</v>
      </c>
      <c r="BB70">
        <f t="shared" si="1"/>
        <v>14.569362999999999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0.42740800000000156</v>
      </c>
      <c r="BB71">
        <f t="shared" si="1"/>
        <v>14.569362999999999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0.42740800000000156</v>
      </c>
      <c r="BB72">
        <f t="shared" si="1"/>
        <v>14.569362999999999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0.42740800000000156</v>
      </c>
      <c r="BB73">
        <f t="shared" si="1"/>
        <v>14.569362999999999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0.42740800000000156</v>
      </c>
      <c r="BB74">
        <f t="shared" si="1"/>
        <v>14.569362999999999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0.42740800000000156</v>
      </c>
      <c r="BB75">
        <f t="shared" si="1"/>
        <v>14.569362999999999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14.996771000000001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0.42740800000000156</v>
      </c>
      <c r="BB76">
        <f t="shared" si="1"/>
        <v>14.569362999999999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0.42740800000000156</v>
      </c>
      <c r="BB77">
        <f t="shared" si="1"/>
        <v>14.569362999999999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13.337277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0.38011200000000045</v>
      </c>
      <c r="BB78">
        <f t="shared" si="1"/>
        <v>12.957165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0.42740800000000156</v>
      </c>
      <c r="BB79">
        <f t="shared" si="1"/>
        <v>14.569362999999999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0.42740800000000156</v>
      </c>
      <c r="BB80">
        <f t="shared" si="1"/>
        <v>14.569362999999999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0.42740800000000156</v>
      </c>
      <c r="BB81">
        <f t="shared" si="1"/>
        <v>14.569362999999999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0.42740800000000156</v>
      </c>
      <c r="BB82">
        <f t="shared" si="1"/>
        <v>14.569362999999999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0.42740800000000156</v>
      </c>
      <c r="BB83">
        <f t="shared" si="1"/>
        <v>14.569362999999999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0.42740800000000156</v>
      </c>
      <c r="BB84">
        <f t="shared" si="1"/>
        <v>14.569362999999999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14.585744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0.41569400000000023</v>
      </c>
      <c r="BB85">
        <f t="shared" si="1"/>
        <v>14.17005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0.42740800000000156</v>
      </c>
      <c r="BB86">
        <f t="shared" si="1"/>
        <v>14.569362999999999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0.42740800000000156</v>
      </c>
      <c r="BB87">
        <f t="shared" si="1"/>
        <v>14.569362999999999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0.42740800000000156</v>
      </c>
      <c r="BB88">
        <f t="shared" si="1"/>
        <v>14.569362999999999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0.42740800000000156</v>
      </c>
      <c r="BB89">
        <f t="shared" si="1"/>
        <v>14.569362999999999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0.42740800000000156</v>
      </c>
      <c r="BB90">
        <f t="shared" si="1"/>
        <v>14.569362999999999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0.42740800000000156</v>
      </c>
      <c r="BB91">
        <f t="shared" si="1"/>
        <v>14.569362999999999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14.996771000000001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0.42740800000000156</v>
      </c>
      <c r="BB92">
        <f t="shared" si="1"/>
        <v>14.569362999999999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0.42740800000000156</v>
      </c>
      <c r="BB93">
        <f t="shared" si="1"/>
        <v>14.569362999999999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0.42740800000000156</v>
      </c>
      <c r="BB94">
        <f t="shared" si="1"/>
        <v>14.569362999999999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0.42740800000000156</v>
      </c>
      <c r="BB95">
        <f t="shared" si="1"/>
        <v>14.569362999999999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0.42740800000000156</v>
      </c>
      <c r="BB96">
        <f t="shared" si="1"/>
        <v>14.569362999999999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0.42740800000000156</v>
      </c>
      <c r="BB97">
        <f t="shared" si="1"/>
        <v>14.569362999999999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0.42740800000000156</v>
      </c>
      <c r="BB98">
        <f t="shared" si="1"/>
        <v>14.569362999999999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0.3543973905000003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1.0100326250000008E-2</v>
      </c>
      <c r="BB99">
        <f t="shared" si="1"/>
        <v>0.34429706425000028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497.74</v>
      </c>
      <c r="L3" s="198">
        <v>7.15</v>
      </c>
      <c r="M3" s="198">
        <v>58.59</v>
      </c>
      <c r="N3" s="198">
        <v>50.4</v>
      </c>
      <c r="O3" s="198">
        <v>34.18</v>
      </c>
      <c r="P3" s="198">
        <v>22.75</v>
      </c>
      <c r="Q3" s="198">
        <v>8.2799999999999994</v>
      </c>
      <c r="R3" s="198">
        <v>9.0399999999999991</v>
      </c>
      <c r="S3" s="198">
        <v>11.26</v>
      </c>
      <c r="T3" s="198">
        <v>0</v>
      </c>
      <c r="U3" s="198">
        <v>60.34</v>
      </c>
      <c r="V3" s="198">
        <v>6.08</v>
      </c>
      <c r="W3" s="198">
        <v>19.8</v>
      </c>
      <c r="X3" s="198">
        <v>20.98</v>
      </c>
      <c r="Y3" s="198">
        <v>0</v>
      </c>
      <c r="Z3" s="198">
        <v>118.75</v>
      </c>
      <c r="AA3" s="198">
        <v>29.86</v>
      </c>
      <c r="AB3" s="198">
        <v>0</v>
      </c>
      <c r="AC3" s="198">
        <v>9.7100000000000009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11.35</v>
      </c>
      <c r="AJ3" s="198">
        <v>0</v>
      </c>
      <c r="AK3" s="198">
        <v>98.69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7.02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497.74</v>
      </c>
      <c r="L4" s="198">
        <v>7.15</v>
      </c>
      <c r="M4" s="198">
        <v>58.59</v>
      </c>
      <c r="N4" s="198">
        <v>50.4</v>
      </c>
      <c r="O4" s="198">
        <v>34.18</v>
      </c>
      <c r="P4" s="198">
        <v>22.75</v>
      </c>
      <c r="Q4" s="198">
        <v>8.2799999999999994</v>
      </c>
      <c r="R4" s="198">
        <v>9.0399999999999991</v>
      </c>
      <c r="S4" s="198">
        <v>11.26</v>
      </c>
      <c r="T4" s="198">
        <v>0</v>
      </c>
      <c r="U4" s="198">
        <v>60.34</v>
      </c>
      <c r="V4" s="198">
        <v>6.08</v>
      </c>
      <c r="W4" s="198">
        <v>19.8</v>
      </c>
      <c r="X4" s="198">
        <v>20.98</v>
      </c>
      <c r="Y4" s="198">
        <v>0</v>
      </c>
      <c r="Z4" s="198">
        <v>118.75</v>
      </c>
      <c r="AA4" s="198">
        <v>29.86</v>
      </c>
      <c r="AB4" s="198">
        <v>0</v>
      </c>
      <c r="AC4" s="198">
        <v>9.7100000000000009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11.35</v>
      </c>
      <c r="AJ4" s="198">
        <v>0</v>
      </c>
      <c r="AK4" s="198">
        <v>98.69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7.02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497.74</v>
      </c>
      <c r="L5" s="198">
        <v>7.15</v>
      </c>
      <c r="M5" s="198">
        <v>58.59</v>
      </c>
      <c r="N5" s="198">
        <v>50.4</v>
      </c>
      <c r="O5" s="198">
        <v>34.18</v>
      </c>
      <c r="P5" s="198">
        <v>22.75</v>
      </c>
      <c r="Q5" s="198">
        <v>8.2799999999999994</v>
      </c>
      <c r="R5" s="198">
        <v>9.0399999999999991</v>
      </c>
      <c r="S5" s="198">
        <v>11.26</v>
      </c>
      <c r="T5" s="198">
        <v>0</v>
      </c>
      <c r="U5" s="198">
        <v>60.34</v>
      </c>
      <c r="V5" s="198">
        <v>6.08</v>
      </c>
      <c r="W5" s="198">
        <v>19.8</v>
      </c>
      <c r="X5" s="198">
        <v>20.98</v>
      </c>
      <c r="Y5" s="198">
        <v>0</v>
      </c>
      <c r="Z5" s="198">
        <v>118.75</v>
      </c>
      <c r="AA5" s="198">
        <v>29.86</v>
      </c>
      <c r="AB5" s="198">
        <v>0</v>
      </c>
      <c r="AC5" s="198">
        <v>9.7100000000000009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11.35</v>
      </c>
      <c r="AJ5" s="198">
        <v>0</v>
      </c>
      <c r="AK5" s="198">
        <v>98.69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7.22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497.74</v>
      </c>
      <c r="L6" s="198">
        <v>7.15</v>
      </c>
      <c r="M6" s="198">
        <v>58.59</v>
      </c>
      <c r="N6" s="198">
        <v>50.4</v>
      </c>
      <c r="O6" s="198">
        <v>34.18</v>
      </c>
      <c r="P6" s="198">
        <v>22.75</v>
      </c>
      <c r="Q6" s="198">
        <v>8.2799999999999994</v>
      </c>
      <c r="R6" s="198">
        <v>9.0399999999999991</v>
      </c>
      <c r="S6" s="198">
        <v>11.26</v>
      </c>
      <c r="T6" s="198">
        <v>0</v>
      </c>
      <c r="U6" s="198">
        <v>60.34</v>
      </c>
      <c r="V6" s="198">
        <v>6.08</v>
      </c>
      <c r="W6" s="198">
        <v>19.8</v>
      </c>
      <c r="X6" s="198">
        <v>20.98</v>
      </c>
      <c r="Y6" s="198">
        <v>0</v>
      </c>
      <c r="Z6" s="198">
        <v>118.75</v>
      </c>
      <c r="AA6" s="198">
        <v>29.86</v>
      </c>
      <c r="AB6" s="198">
        <v>0</v>
      </c>
      <c r="AC6" s="198">
        <v>9.7100000000000009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11.35</v>
      </c>
      <c r="AJ6" s="198">
        <v>0</v>
      </c>
      <c r="AK6" s="198">
        <v>98.69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7.22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497.74</v>
      </c>
      <c r="L7" s="198">
        <v>7.15</v>
      </c>
      <c r="M7" s="198">
        <v>55.9</v>
      </c>
      <c r="N7" s="198">
        <v>50.4</v>
      </c>
      <c r="O7" s="198">
        <v>34.18</v>
      </c>
      <c r="P7" s="198">
        <v>22.75</v>
      </c>
      <c r="Q7" s="198">
        <v>8.2799999999999994</v>
      </c>
      <c r="R7" s="198">
        <v>9.0399999999999991</v>
      </c>
      <c r="S7" s="198">
        <v>11.26</v>
      </c>
      <c r="T7" s="198">
        <v>0</v>
      </c>
      <c r="U7" s="198">
        <v>60.34</v>
      </c>
      <c r="V7" s="198">
        <v>6.08</v>
      </c>
      <c r="W7" s="198">
        <v>19.8</v>
      </c>
      <c r="X7" s="198">
        <v>20.98</v>
      </c>
      <c r="Y7" s="198">
        <v>0</v>
      </c>
      <c r="Z7" s="198">
        <v>118.75</v>
      </c>
      <c r="AA7" s="198">
        <v>29.86</v>
      </c>
      <c r="AB7" s="198">
        <v>0</v>
      </c>
      <c r="AC7" s="198">
        <v>10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11.35</v>
      </c>
      <c r="AJ7" s="198">
        <v>0</v>
      </c>
      <c r="AK7" s="198">
        <v>98.69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7.22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497.74</v>
      </c>
      <c r="L8" s="198">
        <v>7.15</v>
      </c>
      <c r="M8" s="198">
        <v>55.9</v>
      </c>
      <c r="N8" s="198">
        <v>50.4</v>
      </c>
      <c r="O8" s="198">
        <v>34.18</v>
      </c>
      <c r="P8" s="198">
        <v>22.75</v>
      </c>
      <c r="Q8" s="198">
        <v>8.2799999999999994</v>
      </c>
      <c r="R8" s="198">
        <v>9.0399999999999991</v>
      </c>
      <c r="S8" s="198">
        <v>11.26</v>
      </c>
      <c r="T8" s="198">
        <v>0</v>
      </c>
      <c r="U8" s="198">
        <v>60.34</v>
      </c>
      <c r="V8" s="198">
        <v>6.08</v>
      </c>
      <c r="W8" s="198">
        <v>19.8</v>
      </c>
      <c r="X8" s="198">
        <v>20.98</v>
      </c>
      <c r="Y8" s="198">
        <v>0</v>
      </c>
      <c r="Z8" s="198">
        <v>118.75</v>
      </c>
      <c r="AA8" s="198">
        <v>29.86</v>
      </c>
      <c r="AB8" s="198">
        <v>0</v>
      </c>
      <c r="AC8" s="198">
        <v>10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39.61</v>
      </c>
      <c r="AJ8" s="198">
        <v>0</v>
      </c>
      <c r="AK8" s="198">
        <v>98.69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7.22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497.74</v>
      </c>
      <c r="L9" s="198">
        <v>7.15</v>
      </c>
      <c r="M9" s="198">
        <v>55.9</v>
      </c>
      <c r="N9" s="198">
        <v>50.4</v>
      </c>
      <c r="O9" s="198">
        <v>34.18</v>
      </c>
      <c r="P9" s="198">
        <v>22.75</v>
      </c>
      <c r="Q9" s="198">
        <v>8.2799999999999994</v>
      </c>
      <c r="R9" s="198">
        <v>9.0399999999999991</v>
      </c>
      <c r="S9" s="198">
        <v>11.26</v>
      </c>
      <c r="T9" s="198">
        <v>0</v>
      </c>
      <c r="U9" s="198">
        <v>60.34</v>
      </c>
      <c r="V9" s="198">
        <v>6.08</v>
      </c>
      <c r="W9" s="198">
        <v>19.8</v>
      </c>
      <c r="X9" s="198">
        <v>20.98</v>
      </c>
      <c r="Y9" s="198">
        <v>0</v>
      </c>
      <c r="Z9" s="198">
        <v>118.75</v>
      </c>
      <c r="AA9" s="198">
        <v>29.86</v>
      </c>
      <c r="AB9" s="198">
        <v>0</v>
      </c>
      <c r="AC9" s="198">
        <v>10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39.61</v>
      </c>
      <c r="AJ9" s="198">
        <v>0</v>
      </c>
      <c r="AK9" s="198">
        <v>98.69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4.92</v>
      </c>
      <c r="AT9" s="198">
        <v>7.22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497.74</v>
      </c>
      <c r="L10" s="198">
        <v>7.15</v>
      </c>
      <c r="M10" s="198">
        <v>55.9</v>
      </c>
      <c r="N10" s="198">
        <v>50.4</v>
      </c>
      <c r="O10" s="198">
        <v>34.18</v>
      </c>
      <c r="P10" s="198">
        <v>22.75</v>
      </c>
      <c r="Q10" s="198">
        <v>8.2799999999999994</v>
      </c>
      <c r="R10" s="198">
        <v>9.0399999999999991</v>
      </c>
      <c r="S10" s="198">
        <v>11.26</v>
      </c>
      <c r="T10" s="198">
        <v>0</v>
      </c>
      <c r="U10" s="198">
        <v>60.34</v>
      </c>
      <c r="V10" s="198">
        <v>6.08</v>
      </c>
      <c r="W10" s="198">
        <v>19.8</v>
      </c>
      <c r="X10" s="198">
        <v>20.98</v>
      </c>
      <c r="Y10" s="198">
        <v>0</v>
      </c>
      <c r="Z10" s="198">
        <v>118.75</v>
      </c>
      <c r="AA10" s="198">
        <v>29.86</v>
      </c>
      <c r="AB10" s="198">
        <v>0</v>
      </c>
      <c r="AC10" s="198">
        <v>10.29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46.15</v>
      </c>
      <c r="AJ10" s="198">
        <v>0</v>
      </c>
      <c r="AK10" s="198">
        <v>98.69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4.92</v>
      </c>
      <c r="AT10" s="198">
        <v>7.22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497.74</v>
      </c>
      <c r="L11" s="198">
        <v>7.15</v>
      </c>
      <c r="M11" s="198">
        <v>55.9</v>
      </c>
      <c r="N11" s="198">
        <v>50.4</v>
      </c>
      <c r="O11" s="198">
        <v>34.18</v>
      </c>
      <c r="P11" s="198">
        <v>22.75</v>
      </c>
      <c r="Q11" s="198">
        <v>8.2799999999999994</v>
      </c>
      <c r="R11" s="198">
        <v>9.0399999999999991</v>
      </c>
      <c r="S11" s="198">
        <v>11.26</v>
      </c>
      <c r="T11" s="198">
        <v>0</v>
      </c>
      <c r="U11" s="198">
        <v>60.34</v>
      </c>
      <c r="V11" s="198">
        <v>6.08</v>
      </c>
      <c r="W11" s="198">
        <v>19.8</v>
      </c>
      <c r="X11" s="198">
        <v>20.98</v>
      </c>
      <c r="Y11" s="198">
        <v>0</v>
      </c>
      <c r="Z11" s="198">
        <v>118.75</v>
      </c>
      <c r="AA11" s="198">
        <v>29.86</v>
      </c>
      <c r="AB11" s="198">
        <v>0</v>
      </c>
      <c r="AC11" s="198">
        <v>10.29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45.48</v>
      </c>
      <c r="AJ11" s="198">
        <v>0</v>
      </c>
      <c r="AK11" s="198">
        <v>98.69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4.92</v>
      </c>
      <c r="AT11" s="198">
        <v>7.22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497.74</v>
      </c>
      <c r="L12" s="198">
        <v>7.15</v>
      </c>
      <c r="M12" s="198">
        <v>55.9</v>
      </c>
      <c r="N12" s="198">
        <v>50.4</v>
      </c>
      <c r="O12" s="198">
        <v>34.18</v>
      </c>
      <c r="P12" s="198">
        <v>22.75</v>
      </c>
      <c r="Q12" s="198">
        <v>8.2799999999999994</v>
      </c>
      <c r="R12" s="198">
        <v>9.0399999999999991</v>
      </c>
      <c r="S12" s="198">
        <v>11.26</v>
      </c>
      <c r="T12" s="198">
        <v>0</v>
      </c>
      <c r="U12" s="198">
        <v>60.34</v>
      </c>
      <c r="V12" s="198">
        <v>6.08</v>
      </c>
      <c r="W12" s="198">
        <v>19.8</v>
      </c>
      <c r="X12" s="198">
        <v>20.98</v>
      </c>
      <c r="Y12" s="198">
        <v>0</v>
      </c>
      <c r="Z12" s="198">
        <v>118.75</v>
      </c>
      <c r="AA12" s="198">
        <v>29.86</v>
      </c>
      <c r="AB12" s="198">
        <v>0</v>
      </c>
      <c r="AC12" s="198">
        <v>10.29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45.48</v>
      </c>
      <c r="AJ12" s="198">
        <v>0</v>
      </c>
      <c r="AK12" s="198">
        <v>98.69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4.92</v>
      </c>
      <c r="AT12" s="198">
        <v>7.22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497.74</v>
      </c>
      <c r="L13" s="198">
        <v>7.15</v>
      </c>
      <c r="M13" s="198">
        <v>55.9</v>
      </c>
      <c r="N13" s="198">
        <v>50.4</v>
      </c>
      <c r="O13" s="198">
        <v>34.18</v>
      </c>
      <c r="P13" s="198">
        <v>22.75</v>
      </c>
      <c r="Q13" s="198">
        <v>8.2799999999999994</v>
      </c>
      <c r="R13" s="198">
        <v>9.0399999999999991</v>
      </c>
      <c r="S13" s="198">
        <v>11.26</v>
      </c>
      <c r="T13" s="198">
        <v>0</v>
      </c>
      <c r="U13" s="198">
        <v>60.34</v>
      </c>
      <c r="V13" s="198">
        <v>6.08</v>
      </c>
      <c r="W13" s="198">
        <v>19.8</v>
      </c>
      <c r="X13" s="198">
        <v>20.98</v>
      </c>
      <c r="Y13" s="198">
        <v>0</v>
      </c>
      <c r="Z13" s="198">
        <v>118.75</v>
      </c>
      <c r="AA13" s="198">
        <v>29.86</v>
      </c>
      <c r="AB13" s="198">
        <v>0</v>
      </c>
      <c r="AC13" s="198">
        <v>10.29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44.95</v>
      </c>
      <c r="AJ13" s="198">
        <v>0</v>
      </c>
      <c r="AK13" s="198">
        <v>98.06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2.8</v>
      </c>
      <c r="AT13" s="198">
        <v>7.22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497.74</v>
      </c>
      <c r="L14" s="198">
        <v>7.15</v>
      </c>
      <c r="M14" s="198">
        <v>55.9</v>
      </c>
      <c r="N14" s="198">
        <v>50.4</v>
      </c>
      <c r="O14" s="198">
        <v>34.18</v>
      </c>
      <c r="P14" s="198">
        <v>22.75</v>
      </c>
      <c r="Q14" s="198">
        <v>8.2799999999999994</v>
      </c>
      <c r="R14" s="198">
        <v>9.0399999999999991</v>
      </c>
      <c r="S14" s="198">
        <v>11.26</v>
      </c>
      <c r="T14" s="198">
        <v>0</v>
      </c>
      <c r="U14" s="198">
        <v>60.34</v>
      </c>
      <c r="V14" s="198">
        <v>6.08</v>
      </c>
      <c r="W14" s="198">
        <v>19.8</v>
      </c>
      <c r="X14" s="198">
        <v>20.98</v>
      </c>
      <c r="Y14" s="198">
        <v>0</v>
      </c>
      <c r="Z14" s="198">
        <v>118.75</v>
      </c>
      <c r="AA14" s="198">
        <v>29.86</v>
      </c>
      <c r="AB14" s="198">
        <v>0</v>
      </c>
      <c r="AC14" s="198">
        <v>10.29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46.15</v>
      </c>
      <c r="AJ14" s="198">
        <v>0</v>
      </c>
      <c r="AK14" s="198">
        <v>98.06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2.8</v>
      </c>
      <c r="AT14" s="198">
        <v>7.22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497.74</v>
      </c>
      <c r="L15" s="198">
        <v>7.15</v>
      </c>
      <c r="M15" s="198">
        <v>55.9</v>
      </c>
      <c r="N15" s="198">
        <v>50.4</v>
      </c>
      <c r="O15" s="198">
        <v>34.18</v>
      </c>
      <c r="P15" s="198">
        <v>22.75</v>
      </c>
      <c r="Q15" s="198">
        <v>8.2799999999999994</v>
      </c>
      <c r="R15" s="198">
        <v>9.0399999999999991</v>
      </c>
      <c r="S15" s="198">
        <v>11.26</v>
      </c>
      <c r="T15" s="198">
        <v>0</v>
      </c>
      <c r="U15" s="198">
        <v>60.34</v>
      </c>
      <c r="V15" s="198">
        <v>6.08</v>
      </c>
      <c r="W15" s="198">
        <v>19.8</v>
      </c>
      <c r="X15" s="198">
        <v>20.98</v>
      </c>
      <c r="Y15" s="198">
        <v>0</v>
      </c>
      <c r="Z15" s="198">
        <v>118.75</v>
      </c>
      <c r="AA15" s="198">
        <v>29.86</v>
      </c>
      <c r="AB15" s="198">
        <v>0</v>
      </c>
      <c r="AC15" s="198">
        <v>10.29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44.81</v>
      </c>
      <c r="AJ15" s="198">
        <v>0</v>
      </c>
      <c r="AK15" s="198">
        <v>98.06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497.74</v>
      </c>
      <c r="L16" s="198">
        <v>7.15</v>
      </c>
      <c r="M16" s="198">
        <v>55.9</v>
      </c>
      <c r="N16" s="198">
        <v>50.4</v>
      </c>
      <c r="O16" s="198">
        <v>34.18</v>
      </c>
      <c r="P16" s="198">
        <v>22.75</v>
      </c>
      <c r="Q16" s="198">
        <v>8.2799999999999994</v>
      </c>
      <c r="R16" s="198">
        <v>9.0399999999999991</v>
      </c>
      <c r="S16" s="198">
        <v>11.26</v>
      </c>
      <c r="T16" s="198">
        <v>0</v>
      </c>
      <c r="U16" s="198">
        <v>60.34</v>
      </c>
      <c r="V16" s="198">
        <v>6.08</v>
      </c>
      <c r="W16" s="198">
        <v>19.8</v>
      </c>
      <c r="X16" s="198">
        <v>20.98</v>
      </c>
      <c r="Y16" s="198">
        <v>0</v>
      </c>
      <c r="Z16" s="198">
        <v>118.75</v>
      </c>
      <c r="AA16" s="198">
        <v>29.86</v>
      </c>
      <c r="AB16" s="198">
        <v>0</v>
      </c>
      <c r="AC16" s="198">
        <v>10.29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44.81</v>
      </c>
      <c r="AJ16" s="198">
        <v>0</v>
      </c>
      <c r="AK16" s="198">
        <v>98.06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497.74</v>
      </c>
      <c r="L17" s="198">
        <v>7.15</v>
      </c>
      <c r="M17" s="198">
        <v>55.9</v>
      </c>
      <c r="N17" s="198">
        <v>50.4</v>
      </c>
      <c r="O17" s="198">
        <v>34.18</v>
      </c>
      <c r="P17" s="198">
        <v>22.75</v>
      </c>
      <c r="Q17" s="198">
        <v>8.2799999999999994</v>
      </c>
      <c r="R17" s="198">
        <v>9.0399999999999991</v>
      </c>
      <c r="S17" s="198">
        <v>11.26</v>
      </c>
      <c r="T17" s="198">
        <v>0</v>
      </c>
      <c r="U17" s="198">
        <v>60.34</v>
      </c>
      <c r="V17" s="198">
        <v>6.08</v>
      </c>
      <c r="W17" s="198">
        <v>19.8</v>
      </c>
      <c r="X17" s="198">
        <v>20.98</v>
      </c>
      <c r="Y17" s="198">
        <v>0</v>
      </c>
      <c r="Z17" s="198">
        <v>118.75</v>
      </c>
      <c r="AA17" s="198">
        <v>29.86</v>
      </c>
      <c r="AB17" s="198">
        <v>0</v>
      </c>
      <c r="AC17" s="198">
        <v>10.29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44.81</v>
      </c>
      <c r="AJ17" s="198">
        <v>0</v>
      </c>
      <c r="AK17" s="198">
        <v>98.06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497.74</v>
      </c>
      <c r="L18" s="198">
        <v>7.15</v>
      </c>
      <c r="M18" s="198">
        <v>55.9</v>
      </c>
      <c r="N18" s="198">
        <v>50.4</v>
      </c>
      <c r="O18" s="198">
        <v>34.18</v>
      </c>
      <c r="P18" s="198">
        <v>22.75</v>
      </c>
      <c r="Q18" s="198">
        <v>8.2799999999999994</v>
      </c>
      <c r="R18" s="198">
        <v>9.0399999999999991</v>
      </c>
      <c r="S18" s="198">
        <v>11.26</v>
      </c>
      <c r="T18" s="198">
        <v>0</v>
      </c>
      <c r="U18" s="198">
        <v>60.34</v>
      </c>
      <c r="V18" s="198">
        <v>6.08</v>
      </c>
      <c r="W18" s="198">
        <v>19.8</v>
      </c>
      <c r="X18" s="198">
        <v>20.98</v>
      </c>
      <c r="Y18" s="198">
        <v>0</v>
      </c>
      <c r="Z18" s="198">
        <v>118.75</v>
      </c>
      <c r="AA18" s="198">
        <v>29.86</v>
      </c>
      <c r="AB18" s="198">
        <v>0</v>
      </c>
      <c r="AC18" s="198">
        <v>10.29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46.15</v>
      </c>
      <c r="AJ18" s="198">
        <v>0</v>
      </c>
      <c r="AK18" s="198">
        <v>98.06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497.74</v>
      </c>
      <c r="L19" s="198">
        <v>7.15</v>
      </c>
      <c r="M19" s="198">
        <v>55.9</v>
      </c>
      <c r="N19" s="198">
        <v>50.4</v>
      </c>
      <c r="O19" s="198">
        <v>34.18</v>
      </c>
      <c r="P19" s="198">
        <v>22.75</v>
      </c>
      <c r="Q19" s="198">
        <v>8.2799999999999994</v>
      </c>
      <c r="R19" s="198">
        <v>9.0399999999999991</v>
      </c>
      <c r="S19" s="198">
        <v>11.26</v>
      </c>
      <c r="T19" s="198">
        <v>0</v>
      </c>
      <c r="U19" s="198">
        <v>60.34</v>
      </c>
      <c r="V19" s="198">
        <v>6.08</v>
      </c>
      <c r="W19" s="198">
        <v>19.8</v>
      </c>
      <c r="X19" s="198">
        <v>20.98</v>
      </c>
      <c r="Y19" s="198">
        <v>0</v>
      </c>
      <c r="Z19" s="198">
        <v>118.75</v>
      </c>
      <c r="AA19" s="198">
        <v>29.86</v>
      </c>
      <c r="AB19" s="198">
        <v>0</v>
      </c>
      <c r="AC19" s="198">
        <v>10.29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44.28</v>
      </c>
      <c r="AJ19" s="198">
        <v>0</v>
      </c>
      <c r="AK19" s="198">
        <v>98.06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497.74</v>
      </c>
      <c r="L20" s="198">
        <v>7.15</v>
      </c>
      <c r="M20" s="198">
        <v>55.9</v>
      </c>
      <c r="N20" s="198">
        <v>50.4</v>
      </c>
      <c r="O20" s="198">
        <v>34.18</v>
      </c>
      <c r="P20" s="198">
        <v>22.75</v>
      </c>
      <c r="Q20" s="198">
        <v>8.2799999999999994</v>
      </c>
      <c r="R20" s="198">
        <v>9.0399999999999991</v>
      </c>
      <c r="S20" s="198">
        <v>11.26</v>
      </c>
      <c r="T20" s="198">
        <v>0</v>
      </c>
      <c r="U20" s="198">
        <v>60.34</v>
      </c>
      <c r="V20" s="198">
        <v>6.08</v>
      </c>
      <c r="W20" s="198">
        <v>19.8</v>
      </c>
      <c r="X20" s="198">
        <v>20.98</v>
      </c>
      <c r="Y20" s="198">
        <v>0</v>
      </c>
      <c r="Z20" s="198">
        <v>118.75</v>
      </c>
      <c r="AA20" s="198">
        <v>29.86</v>
      </c>
      <c r="AB20" s="198">
        <v>0</v>
      </c>
      <c r="AC20" s="198">
        <v>10.29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45.48</v>
      </c>
      <c r="AJ20" s="198">
        <v>0</v>
      </c>
      <c r="AK20" s="198">
        <v>98.06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497.74</v>
      </c>
      <c r="L21" s="198">
        <v>7.15</v>
      </c>
      <c r="M21" s="198">
        <v>55.9</v>
      </c>
      <c r="N21" s="198">
        <v>50.4</v>
      </c>
      <c r="O21" s="198">
        <v>34.18</v>
      </c>
      <c r="P21" s="198">
        <v>22.75</v>
      </c>
      <c r="Q21" s="198">
        <v>8.2799999999999994</v>
      </c>
      <c r="R21" s="198">
        <v>9.0399999999999991</v>
      </c>
      <c r="S21" s="198">
        <v>11.26</v>
      </c>
      <c r="T21" s="198">
        <v>0</v>
      </c>
      <c r="U21" s="198">
        <v>60.34</v>
      </c>
      <c r="V21" s="198">
        <v>6.08</v>
      </c>
      <c r="W21" s="198">
        <v>19.8</v>
      </c>
      <c r="X21" s="198">
        <v>20.98</v>
      </c>
      <c r="Y21" s="198">
        <v>0</v>
      </c>
      <c r="Z21" s="198">
        <v>118.75</v>
      </c>
      <c r="AA21" s="198">
        <v>29.86</v>
      </c>
      <c r="AB21" s="198">
        <v>0</v>
      </c>
      <c r="AC21" s="198">
        <v>10.29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45.48</v>
      </c>
      <c r="AJ21" s="198">
        <v>0</v>
      </c>
      <c r="AK21" s="198">
        <v>98.06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497.74</v>
      </c>
      <c r="L22" s="198">
        <v>7.15</v>
      </c>
      <c r="M22" s="198">
        <v>55.9</v>
      </c>
      <c r="N22" s="198">
        <v>50.4</v>
      </c>
      <c r="O22" s="198">
        <v>34.18</v>
      </c>
      <c r="P22" s="198">
        <v>22.75</v>
      </c>
      <c r="Q22" s="198">
        <v>8.2799999999999994</v>
      </c>
      <c r="R22" s="198">
        <v>9.0399999999999991</v>
      </c>
      <c r="S22" s="198">
        <v>11.26</v>
      </c>
      <c r="T22" s="198">
        <v>0</v>
      </c>
      <c r="U22" s="198">
        <v>60.34</v>
      </c>
      <c r="V22" s="198">
        <v>6.08</v>
      </c>
      <c r="W22" s="198">
        <v>19.8</v>
      </c>
      <c r="X22" s="198">
        <v>20.98</v>
      </c>
      <c r="Y22" s="198">
        <v>0</v>
      </c>
      <c r="Z22" s="198">
        <v>118.75</v>
      </c>
      <c r="AA22" s="198">
        <v>29.86</v>
      </c>
      <c r="AB22" s="198">
        <v>0</v>
      </c>
      <c r="AC22" s="198">
        <v>10.29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46.82</v>
      </c>
      <c r="AJ22" s="198">
        <v>0</v>
      </c>
      <c r="AK22" s="198">
        <v>98.06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497.74</v>
      </c>
      <c r="L23" s="198">
        <v>7.15</v>
      </c>
      <c r="M23" s="198">
        <v>55.9</v>
      </c>
      <c r="N23" s="198">
        <v>50.4</v>
      </c>
      <c r="O23" s="198">
        <v>34.18</v>
      </c>
      <c r="P23" s="198">
        <v>22.75</v>
      </c>
      <c r="Q23" s="198">
        <v>8.2799999999999994</v>
      </c>
      <c r="R23" s="198">
        <v>9.0399999999999991</v>
      </c>
      <c r="S23" s="198">
        <v>11.26</v>
      </c>
      <c r="T23" s="198">
        <v>0</v>
      </c>
      <c r="U23" s="198">
        <v>60.34</v>
      </c>
      <c r="V23" s="198">
        <v>6.08</v>
      </c>
      <c r="W23" s="198">
        <v>19.8</v>
      </c>
      <c r="X23" s="198">
        <v>20.98</v>
      </c>
      <c r="Y23" s="198">
        <v>0</v>
      </c>
      <c r="Z23" s="198">
        <v>118.75</v>
      </c>
      <c r="AA23" s="198">
        <v>29.86</v>
      </c>
      <c r="AB23" s="198">
        <v>0</v>
      </c>
      <c r="AC23" s="198">
        <v>10.29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44.81</v>
      </c>
      <c r="AJ23" s="198">
        <v>0</v>
      </c>
      <c r="AK23" s="198">
        <v>98.06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497.74</v>
      </c>
      <c r="L24" s="198">
        <v>7.15</v>
      </c>
      <c r="M24" s="198">
        <v>55.9</v>
      </c>
      <c r="N24" s="198">
        <v>50.4</v>
      </c>
      <c r="O24" s="198">
        <v>34.18</v>
      </c>
      <c r="P24" s="198">
        <v>22.75</v>
      </c>
      <c r="Q24" s="198">
        <v>8.2799999999999994</v>
      </c>
      <c r="R24" s="198">
        <v>9.0399999999999991</v>
      </c>
      <c r="S24" s="198">
        <v>11.26</v>
      </c>
      <c r="T24" s="198">
        <v>0</v>
      </c>
      <c r="U24" s="198">
        <v>60.34</v>
      </c>
      <c r="V24" s="198">
        <v>6.08</v>
      </c>
      <c r="W24" s="198">
        <v>19.8</v>
      </c>
      <c r="X24" s="198">
        <v>20.98</v>
      </c>
      <c r="Y24" s="198">
        <v>0</v>
      </c>
      <c r="Z24" s="198">
        <v>118.75</v>
      </c>
      <c r="AA24" s="198">
        <v>29.86</v>
      </c>
      <c r="AB24" s="198">
        <v>0</v>
      </c>
      <c r="AC24" s="198">
        <v>10.29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44.81</v>
      </c>
      <c r="AJ24" s="198">
        <v>0</v>
      </c>
      <c r="AK24" s="198">
        <v>98.06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497.74</v>
      </c>
      <c r="L25" s="198">
        <v>7.15</v>
      </c>
      <c r="M25" s="198">
        <v>55.9</v>
      </c>
      <c r="N25" s="198">
        <v>50.4</v>
      </c>
      <c r="O25" s="198">
        <v>34.18</v>
      </c>
      <c r="P25" s="198">
        <v>22.75</v>
      </c>
      <c r="Q25" s="198">
        <v>8.2799999999999994</v>
      </c>
      <c r="R25" s="198">
        <v>9.0399999999999991</v>
      </c>
      <c r="S25" s="198">
        <v>11.26</v>
      </c>
      <c r="T25" s="198">
        <v>0</v>
      </c>
      <c r="U25" s="198">
        <v>60.34</v>
      </c>
      <c r="V25" s="198">
        <v>6.08</v>
      </c>
      <c r="W25" s="198">
        <v>19.8</v>
      </c>
      <c r="X25" s="198">
        <v>20.98</v>
      </c>
      <c r="Y25" s="198">
        <v>0</v>
      </c>
      <c r="Z25" s="198">
        <v>118.75</v>
      </c>
      <c r="AA25" s="198">
        <v>29.86</v>
      </c>
      <c r="AB25" s="198">
        <v>0</v>
      </c>
      <c r="AC25" s="198">
        <v>10.29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44.81</v>
      </c>
      <c r="AJ25" s="198">
        <v>0</v>
      </c>
      <c r="AK25" s="198">
        <v>98.06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497.74</v>
      </c>
      <c r="L26" s="198">
        <v>7.15</v>
      </c>
      <c r="M26" s="198">
        <v>55.9</v>
      </c>
      <c r="N26" s="198">
        <v>50.4</v>
      </c>
      <c r="O26" s="198">
        <v>34.18</v>
      </c>
      <c r="P26" s="198">
        <v>22.75</v>
      </c>
      <c r="Q26" s="198">
        <v>8.2799999999999994</v>
      </c>
      <c r="R26" s="198">
        <v>9.0399999999999991</v>
      </c>
      <c r="S26" s="198">
        <v>11.26</v>
      </c>
      <c r="T26" s="198">
        <v>0</v>
      </c>
      <c r="U26" s="198">
        <v>60.34</v>
      </c>
      <c r="V26" s="198">
        <v>6.08</v>
      </c>
      <c r="W26" s="198">
        <v>19.8</v>
      </c>
      <c r="X26" s="198">
        <v>20.98</v>
      </c>
      <c r="Y26" s="198">
        <v>0</v>
      </c>
      <c r="Z26" s="198">
        <v>118.75</v>
      </c>
      <c r="AA26" s="198">
        <v>29.86</v>
      </c>
      <c r="AB26" s="198">
        <v>0</v>
      </c>
      <c r="AC26" s="198">
        <v>10.29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47.48</v>
      </c>
      <c r="AJ26" s="198">
        <v>0</v>
      </c>
      <c r="AK26" s="198">
        <v>98.06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497.74</v>
      </c>
      <c r="L27" s="198">
        <v>7.15</v>
      </c>
      <c r="M27" s="198">
        <v>55.9</v>
      </c>
      <c r="N27" s="198">
        <v>50.4</v>
      </c>
      <c r="O27" s="198">
        <v>34.18</v>
      </c>
      <c r="P27" s="198">
        <v>22.75</v>
      </c>
      <c r="Q27" s="198">
        <v>8.2799999999999994</v>
      </c>
      <c r="R27" s="198">
        <v>9.0399999999999991</v>
      </c>
      <c r="S27" s="198">
        <v>11.26</v>
      </c>
      <c r="T27" s="198">
        <v>0</v>
      </c>
      <c r="U27" s="198">
        <v>60.34</v>
      </c>
      <c r="V27" s="198">
        <v>6.08</v>
      </c>
      <c r="W27" s="198">
        <v>19.8</v>
      </c>
      <c r="X27" s="198">
        <v>20.98</v>
      </c>
      <c r="Y27" s="198">
        <v>0</v>
      </c>
      <c r="Z27" s="198">
        <v>118.75</v>
      </c>
      <c r="AA27" s="198">
        <v>29.86</v>
      </c>
      <c r="AB27" s="198">
        <v>0</v>
      </c>
      <c r="AC27" s="198">
        <v>10.29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46.82</v>
      </c>
      <c r="AJ27" s="198">
        <v>0</v>
      </c>
      <c r="AK27" s="198">
        <v>98.06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497.74</v>
      </c>
      <c r="L28" s="198">
        <v>7.15</v>
      </c>
      <c r="M28" s="198">
        <v>55.9</v>
      </c>
      <c r="N28" s="198">
        <v>50.4</v>
      </c>
      <c r="O28" s="198">
        <v>34.18</v>
      </c>
      <c r="P28" s="198">
        <v>22.75</v>
      </c>
      <c r="Q28" s="198">
        <v>8.2799999999999994</v>
      </c>
      <c r="R28" s="198">
        <v>9.0399999999999991</v>
      </c>
      <c r="S28" s="198">
        <v>11.26</v>
      </c>
      <c r="T28" s="198">
        <v>0</v>
      </c>
      <c r="U28" s="198">
        <v>60.34</v>
      </c>
      <c r="V28" s="198">
        <v>6.08</v>
      </c>
      <c r="W28" s="198">
        <v>19.8</v>
      </c>
      <c r="X28" s="198">
        <v>20.98</v>
      </c>
      <c r="Y28" s="198">
        <v>0</v>
      </c>
      <c r="Z28" s="198">
        <v>118.75</v>
      </c>
      <c r="AA28" s="198">
        <v>29.86</v>
      </c>
      <c r="AB28" s="198">
        <v>0</v>
      </c>
      <c r="AC28" s="198">
        <v>10.29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46.82</v>
      </c>
      <c r="AJ28" s="198">
        <v>0</v>
      </c>
      <c r="AK28" s="198">
        <v>98.06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497.74</v>
      </c>
      <c r="L29" s="198">
        <v>7.15</v>
      </c>
      <c r="M29" s="198">
        <v>55.9</v>
      </c>
      <c r="N29" s="198">
        <v>50.4</v>
      </c>
      <c r="O29" s="198">
        <v>34.18</v>
      </c>
      <c r="P29" s="198">
        <v>22.75</v>
      </c>
      <c r="Q29" s="198">
        <v>8.2799999999999994</v>
      </c>
      <c r="R29" s="198">
        <v>9.0399999999999991</v>
      </c>
      <c r="S29" s="198">
        <v>11.26</v>
      </c>
      <c r="T29" s="198">
        <v>0</v>
      </c>
      <c r="U29" s="198">
        <v>60.34</v>
      </c>
      <c r="V29" s="198">
        <v>6.08</v>
      </c>
      <c r="W29" s="198">
        <v>19.8</v>
      </c>
      <c r="X29" s="198">
        <v>20.98</v>
      </c>
      <c r="Y29" s="198">
        <v>0</v>
      </c>
      <c r="Z29" s="198">
        <v>118.75</v>
      </c>
      <c r="AA29" s="198">
        <v>29.86</v>
      </c>
      <c r="AB29" s="198">
        <v>0</v>
      </c>
      <c r="AC29" s="198">
        <v>10.29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46.82</v>
      </c>
      <c r="AJ29" s="198">
        <v>0</v>
      </c>
      <c r="AK29" s="198">
        <v>98.06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497.74</v>
      </c>
      <c r="L30" s="198">
        <v>7.15</v>
      </c>
      <c r="M30" s="198">
        <v>55.9</v>
      </c>
      <c r="N30" s="198">
        <v>50.4</v>
      </c>
      <c r="O30" s="198">
        <v>34.18</v>
      </c>
      <c r="P30" s="198">
        <v>22.75</v>
      </c>
      <c r="Q30" s="198">
        <v>8.2799999999999994</v>
      </c>
      <c r="R30" s="198">
        <v>9.0399999999999991</v>
      </c>
      <c r="S30" s="198">
        <v>11.26</v>
      </c>
      <c r="T30" s="198">
        <v>0</v>
      </c>
      <c r="U30" s="198">
        <v>60.34</v>
      </c>
      <c r="V30" s="198">
        <v>6.08</v>
      </c>
      <c r="W30" s="198">
        <v>19.8</v>
      </c>
      <c r="X30" s="198">
        <v>20.98</v>
      </c>
      <c r="Y30" s="198">
        <v>0</v>
      </c>
      <c r="Z30" s="198">
        <v>118.75</v>
      </c>
      <c r="AA30" s="198">
        <v>29.86</v>
      </c>
      <c r="AB30" s="198">
        <v>0</v>
      </c>
      <c r="AC30" s="198">
        <v>10.29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47.48</v>
      </c>
      <c r="AJ30" s="198">
        <v>0</v>
      </c>
      <c r="AK30" s="198">
        <v>98.06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0.93</v>
      </c>
      <c r="G31" s="198">
        <v>4.63</v>
      </c>
      <c r="H31" s="198">
        <v>0</v>
      </c>
      <c r="I31" s="198">
        <v>0</v>
      </c>
      <c r="J31" s="198">
        <v>0</v>
      </c>
      <c r="K31" s="198">
        <v>497.74</v>
      </c>
      <c r="L31" s="198">
        <v>7.15</v>
      </c>
      <c r="M31" s="198">
        <v>55.9</v>
      </c>
      <c r="N31" s="198">
        <v>50.4</v>
      </c>
      <c r="O31" s="198">
        <v>34.18</v>
      </c>
      <c r="P31" s="198">
        <v>22.75</v>
      </c>
      <c r="Q31" s="198">
        <v>8.2799999999999994</v>
      </c>
      <c r="R31" s="198">
        <v>9.0399999999999991</v>
      </c>
      <c r="S31" s="198">
        <v>11.26</v>
      </c>
      <c r="T31" s="198">
        <v>0</v>
      </c>
      <c r="U31" s="198">
        <v>60.34</v>
      </c>
      <c r="V31" s="198">
        <v>6.08</v>
      </c>
      <c r="W31" s="198">
        <v>19.8</v>
      </c>
      <c r="X31" s="198">
        <v>20.98</v>
      </c>
      <c r="Y31" s="198">
        <v>0</v>
      </c>
      <c r="Z31" s="198">
        <v>118.75</v>
      </c>
      <c r="AA31" s="198">
        <v>29.86</v>
      </c>
      <c r="AB31" s="198">
        <v>0</v>
      </c>
      <c r="AC31" s="198">
        <v>10.29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45.88</v>
      </c>
      <c r="AJ31" s="198">
        <v>0</v>
      </c>
      <c r="AK31" s="198">
        <v>98.06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0.93</v>
      </c>
      <c r="G32" s="198">
        <v>4.63</v>
      </c>
      <c r="H32" s="198">
        <v>0</v>
      </c>
      <c r="I32" s="198">
        <v>0</v>
      </c>
      <c r="J32" s="198">
        <v>0</v>
      </c>
      <c r="K32" s="198">
        <v>497.74</v>
      </c>
      <c r="L32" s="198">
        <v>7.15</v>
      </c>
      <c r="M32" s="198">
        <v>55.9</v>
      </c>
      <c r="N32" s="198">
        <v>50.4</v>
      </c>
      <c r="O32" s="198">
        <v>34.18</v>
      </c>
      <c r="P32" s="198">
        <v>22.75</v>
      </c>
      <c r="Q32" s="198">
        <v>8.2799999999999994</v>
      </c>
      <c r="R32" s="198">
        <v>9.0399999999999991</v>
      </c>
      <c r="S32" s="198">
        <v>11.26</v>
      </c>
      <c r="T32" s="198">
        <v>0</v>
      </c>
      <c r="U32" s="198">
        <v>60.34</v>
      </c>
      <c r="V32" s="198">
        <v>6.08</v>
      </c>
      <c r="W32" s="198">
        <v>19.8</v>
      </c>
      <c r="X32" s="198">
        <v>21.02</v>
      </c>
      <c r="Y32" s="198">
        <v>0</v>
      </c>
      <c r="Z32" s="198">
        <v>118.75</v>
      </c>
      <c r="AA32" s="198">
        <v>29.86</v>
      </c>
      <c r="AB32" s="198">
        <v>0</v>
      </c>
      <c r="AC32" s="198">
        <v>10.29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46.82</v>
      </c>
      <c r="AJ32" s="198">
        <v>0</v>
      </c>
      <c r="AK32" s="198">
        <v>98.06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0.93</v>
      </c>
      <c r="G33" s="198">
        <v>4.63</v>
      </c>
      <c r="H33" s="198">
        <v>0</v>
      </c>
      <c r="I33" s="198">
        <v>0</v>
      </c>
      <c r="J33" s="198">
        <v>0</v>
      </c>
      <c r="K33" s="198">
        <v>497.74</v>
      </c>
      <c r="L33" s="198">
        <v>7.15</v>
      </c>
      <c r="M33" s="198">
        <v>55.9</v>
      </c>
      <c r="N33" s="198">
        <v>50.4</v>
      </c>
      <c r="O33" s="198">
        <v>34.18</v>
      </c>
      <c r="P33" s="198">
        <v>22.75</v>
      </c>
      <c r="Q33" s="198">
        <v>8.2799999999999994</v>
      </c>
      <c r="R33" s="198">
        <v>9.0399999999999991</v>
      </c>
      <c r="S33" s="198">
        <v>11.26</v>
      </c>
      <c r="T33" s="198">
        <v>0</v>
      </c>
      <c r="U33" s="198">
        <v>60.34</v>
      </c>
      <c r="V33" s="198">
        <v>6.08</v>
      </c>
      <c r="W33" s="198">
        <v>19.8</v>
      </c>
      <c r="X33" s="198">
        <v>21.5</v>
      </c>
      <c r="Y33" s="198">
        <v>0</v>
      </c>
      <c r="Z33" s="198">
        <v>118.75</v>
      </c>
      <c r="AA33" s="198">
        <v>29.86</v>
      </c>
      <c r="AB33" s="198">
        <v>0</v>
      </c>
      <c r="AC33" s="198">
        <v>10.29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48.82</v>
      </c>
      <c r="AJ33" s="198">
        <v>0</v>
      </c>
      <c r="AK33" s="198">
        <v>98.06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0.93</v>
      </c>
      <c r="G34" s="198">
        <v>4.63</v>
      </c>
      <c r="H34" s="198">
        <v>0</v>
      </c>
      <c r="I34" s="198">
        <v>0</v>
      </c>
      <c r="J34" s="198">
        <v>0</v>
      </c>
      <c r="K34" s="198">
        <v>497.74</v>
      </c>
      <c r="L34" s="198">
        <v>7.15</v>
      </c>
      <c r="M34" s="198">
        <v>55.9</v>
      </c>
      <c r="N34" s="198">
        <v>50.4</v>
      </c>
      <c r="O34" s="198">
        <v>34.18</v>
      </c>
      <c r="P34" s="198">
        <v>22.75</v>
      </c>
      <c r="Q34" s="198">
        <v>8.2799999999999994</v>
      </c>
      <c r="R34" s="198">
        <v>9.0399999999999991</v>
      </c>
      <c r="S34" s="198">
        <v>11.26</v>
      </c>
      <c r="T34" s="198">
        <v>0</v>
      </c>
      <c r="U34" s="198">
        <v>60.34</v>
      </c>
      <c r="V34" s="198">
        <v>6.08</v>
      </c>
      <c r="W34" s="198">
        <v>19.8</v>
      </c>
      <c r="X34" s="198">
        <v>21.76</v>
      </c>
      <c r="Y34" s="198">
        <v>0</v>
      </c>
      <c r="Z34" s="198">
        <v>118.75</v>
      </c>
      <c r="AA34" s="198">
        <v>29.86</v>
      </c>
      <c r="AB34" s="198">
        <v>0</v>
      </c>
      <c r="AC34" s="198">
        <v>10.29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48.82</v>
      </c>
      <c r="AJ34" s="198">
        <v>0</v>
      </c>
      <c r="AK34" s="198">
        <v>98.06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0.93</v>
      </c>
      <c r="G35" s="198">
        <v>4.63</v>
      </c>
      <c r="H35" s="198">
        <v>0</v>
      </c>
      <c r="I35" s="198">
        <v>0</v>
      </c>
      <c r="J35" s="198">
        <v>0</v>
      </c>
      <c r="K35" s="198">
        <v>497.74</v>
      </c>
      <c r="L35" s="198">
        <v>0</v>
      </c>
      <c r="M35" s="198">
        <v>55.9</v>
      </c>
      <c r="N35" s="198">
        <v>50.4</v>
      </c>
      <c r="O35" s="198">
        <v>34.18</v>
      </c>
      <c r="P35" s="198">
        <v>22.75</v>
      </c>
      <c r="Q35" s="198">
        <v>8.2799999999999994</v>
      </c>
      <c r="R35" s="198">
        <v>9.0399999999999991</v>
      </c>
      <c r="S35" s="198">
        <v>11.26</v>
      </c>
      <c r="T35" s="198">
        <v>0</v>
      </c>
      <c r="U35" s="198">
        <v>60.34</v>
      </c>
      <c r="V35" s="198">
        <v>6.08</v>
      </c>
      <c r="W35" s="198">
        <v>19.8</v>
      </c>
      <c r="X35" s="198">
        <v>21.76</v>
      </c>
      <c r="Y35" s="198">
        <v>0</v>
      </c>
      <c r="Z35" s="198">
        <v>118.75</v>
      </c>
      <c r="AA35" s="198">
        <v>29.86</v>
      </c>
      <c r="AB35" s="198">
        <v>0</v>
      </c>
      <c r="AC35" s="198">
        <v>10.29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11.35</v>
      </c>
      <c r="AJ35" s="198">
        <v>0</v>
      </c>
      <c r="AK35" s="198">
        <v>76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0.93</v>
      </c>
      <c r="G36" s="198">
        <v>4.63</v>
      </c>
      <c r="H36" s="198">
        <v>0</v>
      </c>
      <c r="I36" s="198">
        <v>0</v>
      </c>
      <c r="J36" s="198">
        <v>0</v>
      </c>
      <c r="K36" s="198">
        <v>497.74</v>
      </c>
      <c r="L36" s="198">
        <v>0</v>
      </c>
      <c r="M36" s="198">
        <v>55.9</v>
      </c>
      <c r="N36" s="198">
        <v>50.4</v>
      </c>
      <c r="O36" s="198">
        <v>34.18</v>
      </c>
      <c r="P36" s="198">
        <v>22.75</v>
      </c>
      <c r="Q36" s="198">
        <v>8.2799999999999994</v>
      </c>
      <c r="R36" s="198">
        <v>9.0399999999999991</v>
      </c>
      <c r="S36" s="198">
        <v>11.26</v>
      </c>
      <c r="T36" s="198">
        <v>0</v>
      </c>
      <c r="U36" s="198">
        <v>60.34</v>
      </c>
      <c r="V36" s="198">
        <v>6.08</v>
      </c>
      <c r="W36" s="198">
        <v>19.8</v>
      </c>
      <c r="X36" s="198">
        <v>21.76</v>
      </c>
      <c r="Y36" s="198">
        <v>0</v>
      </c>
      <c r="Z36" s="198">
        <v>118.75</v>
      </c>
      <c r="AA36" s="198">
        <v>29.86</v>
      </c>
      <c r="AB36" s="198">
        <v>0</v>
      </c>
      <c r="AC36" s="198">
        <v>10.29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11.35</v>
      </c>
      <c r="AJ36" s="198">
        <v>0</v>
      </c>
      <c r="AK36" s="198">
        <v>76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315.95</v>
      </c>
      <c r="L37" s="198">
        <v>0</v>
      </c>
      <c r="M37" s="198">
        <v>55.9</v>
      </c>
      <c r="N37" s="198">
        <v>50.4</v>
      </c>
      <c r="O37" s="198">
        <v>34.18</v>
      </c>
      <c r="P37" s="198">
        <v>22.75</v>
      </c>
      <c r="Q37" s="198">
        <v>8.77</v>
      </c>
      <c r="R37" s="198">
        <v>9.0399999999999991</v>
      </c>
      <c r="S37" s="198">
        <v>11.26</v>
      </c>
      <c r="T37" s="198">
        <v>0</v>
      </c>
      <c r="U37" s="198">
        <v>60.34</v>
      </c>
      <c r="V37" s="198">
        <v>6.08</v>
      </c>
      <c r="W37" s="198">
        <v>19.8</v>
      </c>
      <c r="X37" s="198">
        <v>21.76</v>
      </c>
      <c r="Y37" s="198">
        <v>0</v>
      </c>
      <c r="Z37" s="198">
        <v>118.75</v>
      </c>
      <c r="AA37" s="198">
        <v>29.86</v>
      </c>
      <c r="AB37" s="198">
        <v>0</v>
      </c>
      <c r="AC37" s="198">
        <v>10.29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11.35</v>
      </c>
      <c r="AJ37" s="198">
        <v>0</v>
      </c>
      <c r="AK37" s="198">
        <v>76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302.27</v>
      </c>
      <c r="L38" s="198">
        <v>0</v>
      </c>
      <c r="M38" s="198">
        <v>55.9</v>
      </c>
      <c r="N38" s="198">
        <v>50.4</v>
      </c>
      <c r="O38" s="198">
        <v>34.18</v>
      </c>
      <c r="P38" s="198">
        <v>22.75</v>
      </c>
      <c r="Q38" s="198">
        <v>8.77</v>
      </c>
      <c r="R38" s="198">
        <v>9.0399999999999991</v>
      </c>
      <c r="S38" s="198">
        <v>11.26</v>
      </c>
      <c r="T38" s="198">
        <v>0</v>
      </c>
      <c r="U38" s="198">
        <v>60.34</v>
      </c>
      <c r="V38" s="198">
        <v>6.08</v>
      </c>
      <c r="W38" s="198">
        <v>19.8</v>
      </c>
      <c r="X38" s="198">
        <v>21.76</v>
      </c>
      <c r="Y38" s="198">
        <v>0</v>
      </c>
      <c r="Z38" s="198">
        <v>118.75</v>
      </c>
      <c r="AA38" s="198">
        <v>29.86</v>
      </c>
      <c r="AB38" s="198">
        <v>0</v>
      </c>
      <c r="AC38" s="198">
        <v>10.29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11.35</v>
      </c>
      <c r="AJ38" s="198">
        <v>0</v>
      </c>
      <c r="AK38" s="198">
        <v>76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314.85000000000002</v>
      </c>
      <c r="L39" s="198">
        <v>0</v>
      </c>
      <c r="M39" s="198">
        <v>55.9</v>
      </c>
      <c r="N39" s="198">
        <v>50.4</v>
      </c>
      <c r="O39" s="198">
        <v>34.18</v>
      </c>
      <c r="P39" s="198">
        <v>22.75</v>
      </c>
      <c r="Q39" s="198">
        <v>8.77</v>
      </c>
      <c r="R39" s="198">
        <v>9.0399999999999991</v>
      </c>
      <c r="S39" s="198">
        <v>11.26</v>
      </c>
      <c r="T39" s="198">
        <v>0</v>
      </c>
      <c r="U39" s="198">
        <v>60.34</v>
      </c>
      <c r="V39" s="198">
        <v>6.08</v>
      </c>
      <c r="W39" s="198">
        <v>19.8</v>
      </c>
      <c r="X39" s="198">
        <v>21.76</v>
      </c>
      <c r="Y39" s="198">
        <v>0</v>
      </c>
      <c r="Z39" s="198">
        <v>118.75</v>
      </c>
      <c r="AA39" s="198">
        <v>29.86</v>
      </c>
      <c r="AB39" s="198">
        <v>0</v>
      </c>
      <c r="AC39" s="198">
        <v>10.29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11.35</v>
      </c>
      <c r="AJ39" s="198">
        <v>0</v>
      </c>
      <c r="AK39" s="198">
        <v>76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330.75</v>
      </c>
      <c r="L40" s="198">
        <v>0</v>
      </c>
      <c r="M40" s="198">
        <v>55.9</v>
      </c>
      <c r="N40" s="198">
        <v>50.4</v>
      </c>
      <c r="O40" s="198">
        <v>34.18</v>
      </c>
      <c r="P40" s="198">
        <v>22.75</v>
      </c>
      <c r="Q40" s="198">
        <v>8.77</v>
      </c>
      <c r="R40" s="198">
        <v>9.0399999999999991</v>
      </c>
      <c r="S40" s="198">
        <v>11.26</v>
      </c>
      <c r="T40" s="198">
        <v>0</v>
      </c>
      <c r="U40" s="198">
        <v>60.34</v>
      </c>
      <c r="V40" s="198">
        <v>6.08</v>
      </c>
      <c r="W40" s="198">
        <v>19.8</v>
      </c>
      <c r="X40" s="198">
        <v>21.76</v>
      </c>
      <c r="Y40" s="198">
        <v>0</v>
      </c>
      <c r="Z40" s="198">
        <v>118.75</v>
      </c>
      <c r="AA40" s="198">
        <v>29.86</v>
      </c>
      <c r="AB40" s="198">
        <v>0</v>
      </c>
      <c r="AC40" s="198">
        <v>10.29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11.35</v>
      </c>
      <c r="AJ40" s="198">
        <v>0</v>
      </c>
      <c r="AK40" s="198">
        <v>76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284.7</v>
      </c>
      <c r="L41" s="198">
        <v>0</v>
      </c>
      <c r="M41" s="198">
        <v>50.51</v>
      </c>
      <c r="N41" s="198">
        <v>50.4</v>
      </c>
      <c r="O41" s="198">
        <v>34.18</v>
      </c>
      <c r="P41" s="198">
        <v>22.89</v>
      </c>
      <c r="Q41" s="198">
        <v>8.77</v>
      </c>
      <c r="R41" s="198">
        <v>9.0399999999999991</v>
      </c>
      <c r="S41" s="198">
        <v>11.26</v>
      </c>
      <c r="T41" s="198">
        <v>0</v>
      </c>
      <c r="U41" s="198">
        <v>60.34</v>
      </c>
      <c r="V41" s="198">
        <v>6.08</v>
      </c>
      <c r="W41" s="198">
        <v>19.8</v>
      </c>
      <c r="X41" s="198">
        <v>21.76</v>
      </c>
      <c r="Y41" s="198">
        <v>0</v>
      </c>
      <c r="Z41" s="198">
        <v>118.75</v>
      </c>
      <c r="AA41" s="198">
        <v>29.86</v>
      </c>
      <c r="AB41" s="198">
        <v>0</v>
      </c>
      <c r="AC41" s="198">
        <v>10.29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11.35</v>
      </c>
      <c r="AJ41" s="198">
        <v>0</v>
      </c>
      <c r="AK41" s="198">
        <v>76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322.52999999999997</v>
      </c>
      <c r="L42" s="198">
        <v>0</v>
      </c>
      <c r="M42" s="198">
        <v>50.51</v>
      </c>
      <c r="N42" s="198">
        <v>50.4</v>
      </c>
      <c r="O42" s="198">
        <v>34.18</v>
      </c>
      <c r="P42" s="198">
        <v>22.89</v>
      </c>
      <c r="Q42" s="198">
        <v>8.77</v>
      </c>
      <c r="R42" s="198">
        <v>9.0399999999999991</v>
      </c>
      <c r="S42" s="198">
        <v>11.26</v>
      </c>
      <c r="T42" s="198">
        <v>0</v>
      </c>
      <c r="U42" s="198">
        <v>60.34</v>
      </c>
      <c r="V42" s="198">
        <v>6.08</v>
      </c>
      <c r="W42" s="198">
        <v>19.8</v>
      </c>
      <c r="X42" s="198">
        <v>21.76</v>
      </c>
      <c r="Y42" s="198">
        <v>0</v>
      </c>
      <c r="Z42" s="198">
        <v>118.75</v>
      </c>
      <c r="AA42" s="198">
        <v>29.86</v>
      </c>
      <c r="AB42" s="198">
        <v>0</v>
      </c>
      <c r="AC42" s="198">
        <v>10.29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11.35</v>
      </c>
      <c r="AJ42" s="198">
        <v>0</v>
      </c>
      <c r="AK42" s="198">
        <v>76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320.52999999999997</v>
      </c>
      <c r="L43" s="198">
        <v>0</v>
      </c>
      <c r="M43" s="198">
        <v>50.51</v>
      </c>
      <c r="N43" s="198">
        <v>50.4</v>
      </c>
      <c r="O43" s="198">
        <v>34.18</v>
      </c>
      <c r="P43" s="198">
        <v>22.89</v>
      </c>
      <c r="Q43" s="198">
        <v>8.77</v>
      </c>
      <c r="R43" s="198">
        <v>9.0399999999999991</v>
      </c>
      <c r="S43" s="198">
        <v>11.26</v>
      </c>
      <c r="T43" s="198">
        <v>0</v>
      </c>
      <c r="U43" s="198">
        <v>60.34</v>
      </c>
      <c r="V43" s="198">
        <v>6.08</v>
      </c>
      <c r="W43" s="198">
        <v>19.8</v>
      </c>
      <c r="X43" s="198">
        <v>62.95</v>
      </c>
      <c r="Y43" s="198">
        <v>0</v>
      </c>
      <c r="Z43" s="198">
        <v>118.75</v>
      </c>
      <c r="AA43" s="198">
        <v>29.86</v>
      </c>
      <c r="AB43" s="198">
        <v>0</v>
      </c>
      <c r="AC43" s="198">
        <v>10.29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11.35</v>
      </c>
      <c r="AJ43" s="198">
        <v>0</v>
      </c>
      <c r="AK43" s="198">
        <v>76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325.69</v>
      </c>
      <c r="L44" s="198">
        <v>0</v>
      </c>
      <c r="M44" s="198">
        <v>50.51</v>
      </c>
      <c r="N44" s="198">
        <v>50.4</v>
      </c>
      <c r="O44" s="198">
        <v>34.18</v>
      </c>
      <c r="P44" s="198">
        <v>22.89</v>
      </c>
      <c r="Q44" s="198">
        <v>8.77</v>
      </c>
      <c r="R44" s="198">
        <v>9.0399999999999991</v>
      </c>
      <c r="S44" s="198">
        <v>11.26</v>
      </c>
      <c r="T44" s="198">
        <v>0</v>
      </c>
      <c r="U44" s="198">
        <v>60.34</v>
      </c>
      <c r="V44" s="198">
        <v>6.08</v>
      </c>
      <c r="W44" s="198">
        <v>19.8</v>
      </c>
      <c r="X44" s="198">
        <v>62.95</v>
      </c>
      <c r="Y44" s="198">
        <v>0</v>
      </c>
      <c r="Z44" s="198">
        <v>118.75</v>
      </c>
      <c r="AA44" s="198">
        <v>29.86</v>
      </c>
      <c r="AB44" s="198">
        <v>0</v>
      </c>
      <c r="AC44" s="198">
        <v>10.29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11.35</v>
      </c>
      <c r="AJ44" s="198">
        <v>0</v>
      </c>
      <c r="AK44" s="198">
        <v>76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286.2</v>
      </c>
      <c r="L45" s="198">
        <v>0</v>
      </c>
      <c r="M45" s="198">
        <v>50.51</v>
      </c>
      <c r="N45" s="198">
        <v>50.4</v>
      </c>
      <c r="O45" s="198">
        <v>34.18</v>
      </c>
      <c r="P45" s="198">
        <v>22.89</v>
      </c>
      <c r="Q45" s="198">
        <v>8.77</v>
      </c>
      <c r="R45" s="198">
        <v>9.0399999999999991</v>
      </c>
      <c r="S45" s="198">
        <v>11.26</v>
      </c>
      <c r="T45" s="198">
        <v>0</v>
      </c>
      <c r="U45" s="198">
        <v>60.34</v>
      </c>
      <c r="V45" s="198">
        <v>6.08</v>
      </c>
      <c r="W45" s="198">
        <v>19.8</v>
      </c>
      <c r="X45" s="198">
        <v>62.95</v>
      </c>
      <c r="Y45" s="198">
        <v>0</v>
      </c>
      <c r="Z45" s="198">
        <v>118.75</v>
      </c>
      <c r="AA45" s="198">
        <v>29.86</v>
      </c>
      <c r="AB45" s="198">
        <v>0</v>
      </c>
      <c r="AC45" s="198">
        <v>10.29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8.59</v>
      </c>
      <c r="AJ45" s="198">
        <v>0</v>
      </c>
      <c r="AK45" s="198">
        <v>76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340.38</v>
      </c>
      <c r="L46" s="198">
        <v>0</v>
      </c>
      <c r="M46" s="198">
        <v>50.51</v>
      </c>
      <c r="N46" s="198">
        <v>50.4</v>
      </c>
      <c r="O46" s="198">
        <v>34.18</v>
      </c>
      <c r="P46" s="198">
        <v>22.89</v>
      </c>
      <c r="Q46" s="198">
        <v>8.77</v>
      </c>
      <c r="R46" s="198">
        <v>9.0399999999999991</v>
      </c>
      <c r="S46" s="198">
        <v>11.26</v>
      </c>
      <c r="T46" s="198">
        <v>0</v>
      </c>
      <c r="U46" s="198">
        <v>60.34</v>
      </c>
      <c r="V46" s="198">
        <v>6.08</v>
      </c>
      <c r="W46" s="198">
        <v>19.8</v>
      </c>
      <c r="X46" s="198">
        <v>62.95</v>
      </c>
      <c r="Y46" s="198">
        <v>0</v>
      </c>
      <c r="Z46" s="198">
        <v>118.75</v>
      </c>
      <c r="AA46" s="198">
        <v>29.86</v>
      </c>
      <c r="AB46" s="198">
        <v>0</v>
      </c>
      <c r="AC46" s="198">
        <v>10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8.59</v>
      </c>
      <c r="AJ46" s="198">
        <v>0</v>
      </c>
      <c r="AK46" s="198">
        <v>76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347.37</v>
      </c>
      <c r="L47" s="198">
        <v>0</v>
      </c>
      <c r="M47" s="198">
        <v>50.51</v>
      </c>
      <c r="N47" s="198">
        <v>50.4</v>
      </c>
      <c r="O47" s="198">
        <v>34.18</v>
      </c>
      <c r="P47" s="198">
        <v>22.89</v>
      </c>
      <c r="Q47" s="198">
        <v>9.01</v>
      </c>
      <c r="R47" s="198">
        <v>9.0399999999999991</v>
      </c>
      <c r="S47" s="198">
        <v>11.26</v>
      </c>
      <c r="T47" s="198">
        <v>0</v>
      </c>
      <c r="U47" s="198">
        <v>60.34</v>
      </c>
      <c r="V47" s="198">
        <v>6.08</v>
      </c>
      <c r="W47" s="198">
        <v>19.8</v>
      </c>
      <c r="X47" s="198">
        <v>62.95</v>
      </c>
      <c r="Y47" s="198">
        <v>0</v>
      </c>
      <c r="Z47" s="198">
        <v>118.75</v>
      </c>
      <c r="AA47" s="198">
        <v>29.86</v>
      </c>
      <c r="AB47" s="198">
        <v>0</v>
      </c>
      <c r="AC47" s="198">
        <v>10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8.59</v>
      </c>
      <c r="AJ47" s="198">
        <v>0</v>
      </c>
      <c r="AK47" s="198">
        <v>76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359.78</v>
      </c>
      <c r="L48" s="198">
        <v>0</v>
      </c>
      <c r="M48" s="198">
        <v>50.51</v>
      </c>
      <c r="N48" s="198">
        <v>50.4</v>
      </c>
      <c r="O48" s="198">
        <v>34.18</v>
      </c>
      <c r="P48" s="198">
        <v>22.89</v>
      </c>
      <c r="Q48" s="198">
        <v>9.01</v>
      </c>
      <c r="R48" s="198">
        <v>9.0399999999999991</v>
      </c>
      <c r="S48" s="198">
        <v>11.26</v>
      </c>
      <c r="T48" s="198">
        <v>0</v>
      </c>
      <c r="U48" s="198">
        <v>60.34</v>
      </c>
      <c r="V48" s="198">
        <v>6.08</v>
      </c>
      <c r="W48" s="198">
        <v>19.8</v>
      </c>
      <c r="X48" s="198">
        <v>62.95</v>
      </c>
      <c r="Y48" s="198">
        <v>0</v>
      </c>
      <c r="Z48" s="198">
        <v>118.75</v>
      </c>
      <c r="AA48" s="198">
        <v>29.86</v>
      </c>
      <c r="AB48" s="198">
        <v>0</v>
      </c>
      <c r="AC48" s="198">
        <v>10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8.59</v>
      </c>
      <c r="AJ48" s="198">
        <v>0</v>
      </c>
      <c r="AK48" s="198">
        <v>76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304.08</v>
      </c>
      <c r="L49" s="198">
        <v>0</v>
      </c>
      <c r="M49" s="198">
        <v>52.53</v>
      </c>
      <c r="N49" s="198">
        <v>50.4</v>
      </c>
      <c r="O49" s="198">
        <v>34.18</v>
      </c>
      <c r="P49" s="198">
        <v>22.89</v>
      </c>
      <c r="Q49" s="198">
        <v>9.01</v>
      </c>
      <c r="R49" s="198">
        <v>9.0399999999999991</v>
      </c>
      <c r="S49" s="198">
        <v>11.26</v>
      </c>
      <c r="T49" s="198">
        <v>0</v>
      </c>
      <c r="U49" s="198">
        <v>60.34</v>
      </c>
      <c r="V49" s="198">
        <v>6.08</v>
      </c>
      <c r="W49" s="198">
        <v>19.8</v>
      </c>
      <c r="X49" s="198">
        <v>62.95</v>
      </c>
      <c r="Y49" s="198">
        <v>0</v>
      </c>
      <c r="Z49" s="198">
        <v>118.75</v>
      </c>
      <c r="AA49" s="198">
        <v>29.86</v>
      </c>
      <c r="AB49" s="198">
        <v>0</v>
      </c>
      <c r="AC49" s="198">
        <v>10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8.59</v>
      </c>
      <c r="AJ49" s="198">
        <v>0</v>
      </c>
      <c r="AK49" s="198">
        <v>76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306.02</v>
      </c>
      <c r="L50" s="198">
        <v>0</v>
      </c>
      <c r="M50" s="198">
        <v>52.53</v>
      </c>
      <c r="N50" s="198">
        <v>50.4</v>
      </c>
      <c r="O50" s="198">
        <v>34.18</v>
      </c>
      <c r="P50" s="198">
        <v>22.89</v>
      </c>
      <c r="Q50" s="198">
        <v>9.01</v>
      </c>
      <c r="R50" s="198">
        <v>9.0399999999999991</v>
      </c>
      <c r="S50" s="198">
        <v>11.26</v>
      </c>
      <c r="T50" s="198">
        <v>0</v>
      </c>
      <c r="U50" s="198">
        <v>60.34</v>
      </c>
      <c r="V50" s="198">
        <v>6.08</v>
      </c>
      <c r="W50" s="198">
        <v>19.8</v>
      </c>
      <c r="X50" s="198">
        <v>62.95</v>
      </c>
      <c r="Y50" s="198">
        <v>0</v>
      </c>
      <c r="Z50" s="198">
        <v>118.75</v>
      </c>
      <c r="AA50" s="198">
        <v>29.86</v>
      </c>
      <c r="AB50" s="198">
        <v>0</v>
      </c>
      <c r="AC50" s="198">
        <v>9.7100000000000009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8.59</v>
      </c>
      <c r="AJ50" s="198">
        <v>0</v>
      </c>
      <c r="AK50" s="198">
        <v>76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317.68</v>
      </c>
      <c r="L51" s="198">
        <v>0</v>
      </c>
      <c r="M51" s="198">
        <v>52.53</v>
      </c>
      <c r="N51" s="198">
        <v>50.4</v>
      </c>
      <c r="O51" s="198">
        <v>34.18</v>
      </c>
      <c r="P51" s="198">
        <v>22.89</v>
      </c>
      <c r="Q51" s="198">
        <v>9.01</v>
      </c>
      <c r="R51" s="198">
        <v>9.0399999999999991</v>
      </c>
      <c r="S51" s="198">
        <v>11.26</v>
      </c>
      <c r="T51" s="198">
        <v>0</v>
      </c>
      <c r="U51" s="198">
        <v>60.34</v>
      </c>
      <c r="V51" s="198">
        <v>6.08</v>
      </c>
      <c r="W51" s="198">
        <v>19.8</v>
      </c>
      <c r="X51" s="198">
        <v>62.95</v>
      </c>
      <c r="Y51" s="198">
        <v>0</v>
      </c>
      <c r="Z51" s="198">
        <v>118.75</v>
      </c>
      <c r="AA51" s="198">
        <v>29.86</v>
      </c>
      <c r="AB51" s="198">
        <v>0</v>
      </c>
      <c r="AC51" s="198">
        <v>9.7100000000000009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8.59</v>
      </c>
      <c r="AJ51" s="198">
        <v>0</v>
      </c>
      <c r="AK51" s="198">
        <v>76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319.62</v>
      </c>
      <c r="L52" s="198">
        <v>0</v>
      </c>
      <c r="M52" s="198">
        <v>52.53</v>
      </c>
      <c r="N52" s="198">
        <v>50.4</v>
      </c>
      <c r="O52" s="198">
        <v>34.18</v>
      </c>
      <c r="P52" s="198">
        <v>22.89</v>
      </c>
      <c r="Q52" s="198">
        <v>9.01</v>
      </c>
      <c r="R52" s="198">
        <v>9.0399999999999991</v>
      </c>
      <c r="S52" s="198">
        <v>11.26</v>
      </c>
      <c r="T52" s="198">
        <v>0</v>
      </c>
      <c r="U52" s="198">
        <v>60.34</v>
      </c>
      <c r="V52" s="198">
        <v>6.08</v>
      </c>
      <c r="W52" s="198">
        <v>19.8</v>
      </c>
      <c r="X52" s="198">
        <v>62.95</v>
      </c>
      <c r="Y52" s="198">
        <v>0</v>
      </c>
      <c r="Z52" s="198">
        <v>118.75</v>
      </c>
      <c r="AA52" s="198">
        <v>29.86</v>
      </c>
      <c r="AB52" s="198">
        <v>0</v>
      </c>
      <c r="AC52" s="198">
        <v>9.7100000000000009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8.59</v>
      </c>
      <c r="AJ52" s="198">
        <v>0</v>
      </c>
      <c r="AK52" s="198">
        <v>76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285.62</v>
      </c>
      <c r="L53" s="198">
        <v>0</v>
      </c>
      <c r="M53" s="198">
        <v>52.53</v>
      </c>
      <c r="N53" s="198">
        <v>50.4</v>
      </c>
      <c r="O53" s="198">
        <v>34.18</v>
      </c>
      <c r="P53" s="198">
        <v>22.89</v>
      </c>
      <c r="Q53" s="198">
        <v>9.01</v>
      </c>
      <c r="R53" s="198">
        <v>9.0399999999999991</v>
      </c>
      <c r="S53" s="198">
        <v>11.26</v>
      </c>
      <c r="T53" s="198">
        <v>0</v>
      </c>
      <c r="U53" s="198">
        <v>60.34</v>
      </c>
      <c r="V53" s="198">
        <v>6.08</v>
      </c>
      <c r="W53" s="198">
        <v>19.8</v>
      </c>
      <c r="X53" s="198">
        <v>62.95</v>
      </c>
      <c r="Y53" s="198">
        <v>0</v>
      </c>
      <c r="Z53" s="198">
        <v>118.75</v>
      </c>
      <c r="AA53" s="198">
        <v>29.86</v>
      </c>
      <c r="AB53" s="198">
        <v>0</v>
      </c>
      <c r="AC53" s="198">
        <v>9.7100000000000009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8.59</v>
      </c>
      <c r="AJ53" s="198">
        <v>0</v>
      </c>
      <c r="AK53" s="198">
        <v>76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262.3</v>
      </c>
      <c r="L54" s="198">
        <v>0</v>
      </c>
      <c r="M54" s="198">
        <v>52.53</v>
      </c>
      <c r="N54" s="198">
        <v>50.4</v>
      </c>
      <c r="O54" s="198">
        <v>34.18</v>
      </c>
      <c r="P54" s="198">
        <v>22.89</v>
      </c>
      <c r="Q54" s="198">
        <v>9.01</v>
      </c>
      <c r="R54" s="198">
        <v>9.0399999999999991</v>
      </c>
      <c r="S54" s="198">
        <v>11.26</v>
      </c>
      <c r="T54" s="198">
        <v>0</v>
      </c>
      <c r="U54" s="198">
        <v>60.34</v>
      </c>
      <c r="V54" s="198">
        <v>6.08</v>
      </c>
      <c r="W54" s="198">
        <v>19.8</v>
      </c>
      <c r="X54" s="198">
        <v>62.95</v>
      </c>
      <c r="Y54" s="198">
        <v>0</v>
      </c>
      <c r="Z54" s="198">
        <v>118.75</v>
      </c>
      <c r="AA54" s="198">
        <v>29.86</v>
      </c>
      <c r="AB54" s="198">
        <v>0</v>
      </c>
      <c r="AC54" s="198">
        <v>9.7100000000000009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8.59</v>
      </c>
      <c r="AJ54" s="198">
        <v>0</v>
      </c>
      <c r="AK54" s="198">
        <v>76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278.82</v>
      </c>
      <c r="L55" s="198">
        <v>0</v>
      </c>
      <c r="M55" s="198">
        <v>52.53</v>
      </c>
      <c r="N55" s="198">
        <v>50.4</v>
      </c>
      <c r="O55" s="198">
        <v>34.18</v>
      </c>
      <c r="P55" s="198">
        <v>22.89</v>
      </c>
      <c r="Q55" s="198">
        <v>9.01</v>
      </c>
      <c r="R55" s="198">
        <v>9.0399999999999991</v>
      </c>
      <c r="S55" s="198">
        <v>11.26</v>
      </c>
      <c r="T55" s="198">
        <v>0</v>
      </c>
      <c r="U55" s="198">
        <v>60.34</v>
      </c>
      <c r="V55" s="198">
        <v>6.08</v>
      </c>
      <c r="W55" s="198">
        <v>19.8</v>
      </c>
      <c r="X55" s="198">
        <v>62.95</v>
      </c>
      <c r="Y55" s="198">
        <v>0</v>
      </c>
      <c r="Z55" s="198">
        <v>118.75</v>
      </c>
      <c r="AA55" s="198">
        <v>29.86</v>
      </c>
      <c r="AB55" s="198">
        <v>0</v>
      </c>
      <c r="AC55" s="198">
        <v>9.7100000000000009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8.59</v>
      </c>
      <c r="AJ55" s="198">
        <v>0</v>
      </c>
      <c r="AK55" s="198">
        <v>76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273.95999999999998</v>
      </c>
      <c r="L56" s="198">
        <v>0</v>
      </c>
      <c r="M56" s="198">
        <v>52.53</v>
      </c>
      <c r="N56" s="198">
        <v>50.4</v>
      </c>
      <c r="O56" s="198">
        <v>34.18</v>
      </c>
      <c r="P56" s="198">
        <v>22.89</v>
      </c>
      <c r="Q56" s="198">
        <v>9.01</v>
      </c>
      <c r="R56" s="198">
        <v>9.0399999999999991</v>
      </c>
      <c r="S56" s="198">
        <v>11.26</v>
      </c>
      <c r="T56" s="198">
        <v>0</v>
      </c>
      <c r="U56" s="198">
        <v>60.34</v>
      </c>
      <c r="V56" s="198">
        <v>6.08</v>
      </c>
      <c r="W56" s="198">
        <v>19.8</v>
      </c>
      <c r="X56" s="198">
        <v>62.95</v>
      </c>
      <c r="Y56" s="198">
        <v>0</v>
      </c>
      <c r="Z56" s="198">
        <v>118.75</v>
      </c>
      <c r="AA56" s="198">
        <v>29.86</v>
      </c>
      <c r="AB56" s="198">
        <v>0</v>
      </c>
      <c r="AC56" s="198">
        <v>7.86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6.59</v>
      </c>
      <c r="AJ56" s="198">
        <v>0</v>
      </c>
      <c r="AK56" s="198">
        <v>76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275.91000000000003</v>
      </c>
      <c r="L57" s="198">
        <v>0</v>
      </c>
      <c r="M57" s="198">
        <v>52.53</v>
      </c>
      <c r="N57" s="198">
        <v>50.4</v>
      </c>
      <c r="O57" s="198">
        <v>34.18</v>
      </c>
      <c r="P57" s="198">
        <v>22.89</v>
      </c>
      <c r="Q57" s="198">
        <v>9.01</v>
      </c>
      <c r="R57" s="198">
        <v>9.0399999999999991</v>
      </c>
      <c r="S57" s="198">
        <v>11.26</v>
      </c>
      <c r="T57" s="198">
        <v>0</v>
      </c>
      <c r="U57" s="198">
        <v>60.34</v>
      </c>
      <c r="V57" s="198">
        <v>6.08</v>
      </c>
      <c r="W57" s="198">
        <v>19.8</v>
      </c>
      <c r="X57" s="198">
        <v>62.95</v>
      </c>
      <c r="Y57" s="198">
        <v>0</v>
      </c>
      <c r="Z57" s="198">
        <v>118.75</v>
      </c>
      <c r="AA57" s="198">
        <v>29.86</v>
      </c>
      <c r="AB57" s="198">
        <v>0</v>
      </c>
      <c r="AC57" s="198">
        <v>7.86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7.31</v>
      </c>
      <c r="AJ57" s="198">
        <v>0</v>
      </c>
      <c r="AK57" s="198">
        <v>76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262.3</v>
      </c>
      <c r="L58" s="198">
        <v>0</v>
      </c>
      <c r="M58" s="198">
        <v>52.53</v>
      </c>
      <c r="N58" s="198">
        <v>50.4</v>
      </c>
      <c r="O58" s="198">
        <v>34.18</v>
      </c>
      <c r="P58" s="198">
        <v>22.89</v>
      </c>
      <c r="Q58" s="198">
        <v>9.01</v>
      </c>
      <c r="R58" s="198">
        <v>9.0399999999999991</v>
      </c>
      <c r="S58" s="198">
        <v>11.26</v>
      </c>
      <c r="T58" s="198">
        <v>0</v>
      </c>
      <c r="U58" s="198">
        <v>60.34</v>
      </c>
      <c r="V58" s="198">
        <v>6.08</v>
      </c>
      <c r="W58" s="198">
        <v>19.8</v>
      </c>
      <c r="X58" s="198">
        <v>62.95</v>
      </c>
      <c r="Y58" s="198">
        <v>0</v>
      </c>
      <c r="Z58" s="198">
        <v>118.75</v>
      </c>
      <c r="AA58" s="198">
        <v>29.86</v>
      </c>
      <c r="AB58" s="198">
        <v>0</v>
      </c>
      <c r="AC58" s="198">
        <v>7.51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7.31</v>
      </c>
      <c r="AJ58" s="198">
        <v>0</v>
      </c>
      <c r="AK58" s="198">
        <v>76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332.25</v>
      </c>
      <c r="L59" s="198">
        <v>7.15</v>
      </c>
      <c r="M59" s="198">
        <v>52.53</v>
      </c>
      <c r="N59" s="198">
        <v>50.4</v>
      </c>
      <c r="O59" s="198">
        <v>34.18</v>
      </c>
      <c r="P59" s="198">
        <v>22.89</v>
      </c>
      <c r="Q59" s="198">
        <v>9.01</v>
      </c>
      <c r="R59" s="198">
        <v>9.0399999999999991</v>
      </c>
      <c r="S59" s="198">
        <v>11.26</v>
      </c>
      <c r="T59" s="198">
        <v>0</v>
      </c>
      <c r="U59" s="198">
        <v>60.34</v>
      </c>
      <c r="V59" s="198">
        <v>6.08</v>
      </c>
      <c r="W59" s="198">
        <v>19.8</v>
      </c>
      <c r="X59" s="198">
        <v>62.95</v>
      </c>
      <c r="Y59" s="198">
        <v>0</v>
      </c>
      <c r="Z59" s="198">
        <v>118.75</v>
      </c>
      <c r="AA59" s="198">
        <v>29.86</v>
      </c>
      <c r="AB59" s="198">
        <v>0</v>
      </c>
      <c r="AC59" s="198">
        <v>23.67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36.57</v>
      </c>
      <c r="AJ59" s="198">
        <v>0</v>
      </c>
      <c r="AK59" s="198">
        <v>76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335.17</v>
      </c>
      <c r="L60" s="198">
        <v>0</v>
      </c>
      <c r="M60" s="198">
        <v>52.53</v>
      </c>
      <c r="N60" s="198">
        <v>50.4</v>
      </c>
      <c r="O60" s="198">
        <v>34.18</v>
      </c>
      <c r="P60" s="198">
        <v>22.89</v>
      </c>
      <c r="Q60" s="198">
        <v>9.01</v>
      </c>
      <c r="R60" s="198">
        <v>9.0399999999999991</v>
      </c>
      <c r="S60" s="198">
        <v>11.26</v>
      </c>
      <c r="T60" s="198">
        <v>0</v>
      </c>
      <c r="U60" s="198">
        <v>60.34</v>
      </c>
      <c r="V60" s="198">
        <v>6.08</v>
      </c>
      <c r="W60" s="198">
        <v>19.8</v>
      </c>
      <c r="X60" s="198">
        <v>62.95</v>
      </c>
      <c r="Y60" s="198">
        <v>0</v>
      </c>
      <c r="Z60" s="198">
        <v>118.75</v>
      </c>
      <c r="AA60" s="198">
        <v>29.86</v>
      </c>
      <c r="AB60" s="198">
        <v>0</v>
      </c>
      <c r="AC60" s="198">
        <v>23.67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36.57</v>
      </c>
      <c r="AJ60" s="198">
        <v>0</v>
      </c>
      <c r="AK60" s="198">
        <v>76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353.63</v>
      </c>
      <c r="L61" s="198">
        <v>0</v>
      </c>
      <c r="M61" s="198">
        <v>52.53</v>
      </c>
      <c r="N61" s="198">
        <v>50.4</v>
      </c>
      <c r="O61" s="198">
        <v>34.18</v>
      </c>
      <c r="P61" s="198">
        <v>22.89</v>
      </c>
      <c r="Q61" s="198">
        <v>9.01</v>
      </c>
      <c r="R61" s="198">
        <v>9.0399999999999991</v>
      </c>
      <c r="S61" s="198">
        <v>11.26</v>
      </c>
      <c r="T61" s="198">
        <v>0</v>
      </c>
      <c r="U61" s="198">
        <v>60.34</v>
      </c>
      <c r="V61" s="198">
        <v>6.08</v>
      </c>
      <c r="W61" s="198">
        <v>19.8</v>
      </c>
      <c r="X61" s="198">
        <v>62.95</v>
      </c>
      <c r="Y61" s="198">
        <v>0</v>
      </c>
      <c r="Z61" s="198">
        <v>118.75</v>
      </c>
      <c r="AA61" s="198">
        <v>29.86</v>
      </c>
      <c r="AB61" s="198">
        <v>0</v>
      </c>
      <c r="AC61" s="198">
        <v>23.67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36.57</v>
      </c>
      <c r="AJ61" s="198">
        <v>0</v>
      </c>
      <c r="AK61" s="198">
        <v>76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360.43</v>
      </c>
      <c r="L62" s="198">
        <v>0</v>
      </c>
      <c r="M62" s="198">
        <v>52.53</v>
      </c>
      <c r="N62" s="198">
        <v>50.4</v>
      </c>
      <c r="O62" s="198">
        <v>34.18</v>
      </c>
      <c r="P62" s="198">
        <v>22.89</v>
      </c>
      <c r="Q62" s="198">
        <v>9.01</v>
      </c>
      <c r="R62" s="198">
        <v>9.0399999999999991</v>
      </c>
      <c r="S62" s="198">
        <v>11.26</v>
      </c>
      <c r="T62" s="198">
        <v>0</v>
      </c>
      <c r="U62" s="198">
        <v>60.34</v>
      </c>
      <c r="V62" s="198">
        <v>6.08</v>
      </c>
      <c r="W62" s="198">
        <v>19.8</v>
      </c>
      <c r="X62" s="198">
        <v>62.95</v>
      </c>
      <c r="Y62" s="198">
        <v>0</v>
      </c>
      <c r="Z62" s="198">
        <v>118.75</v>
      </c>
      <c r="AA62" s="198">
        <v>29.86</v>
      </c>
      <c r="AB62" s="198">
        <v>0</v>
      </c>
      <c r="AC62" s="198">
        <v>23.67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36.57</v>
      </c>
      <c r="AJ62" s="198">
        <v>0</v>
      </c>
      <c r="AK62" s="198">
        <v>76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378.88</v>
      </c>
      <c r="L63" s="198">
        <v>0</v>
      </c>
      <c r="M63" s="198">
        <v>52.53</v>
      </c>
      <c r="N63" s="198">
        <v>50.4</v>
      </c>
      <c r="O63" s="198">
        <v>34.18</v>
      </c>
      <c r="P63" s="198">
        <v>22.89</v>
      </c>
      <c r="Q63" s="198">
        <v>9.01</v>
      </c>
      <c r="R63" s="198">
        <v>9.0399999999999991</v>
      </c>
      <c r="S63" s="198">
        <v>11.26</v>
      </c>
      <c r="T63" s="198">
        <v>0</v>
      </c>
      <c r="U63" s="198">
        <v>60.34</v>
      </c>
      <c r="V63" s="198">
        <v>6.08</v>
      </c>
      <c r="W63" s="198">
        <v>19.8</v>
      </c>
      <c r="X63" s="198">
        <v>62.95</v>
      </c>
      <c r="Y63" s="198">
        <v>0</v>
      </c>
      <c r="Z63" s="198">
        <v>118.75</v>
      </c>
      <c r="AA63" s="198">
        <v>29.86</v>
      </c>
      <c r="AB63" s="198">
        <v>0</v>
      </c>
      <c r="AC63" s="198">
        <v>23.67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36.57</v>
      </c>
      <c r="AJ63" s="198">
        <v>0</v>
      </c>
      <c r="AK63" s="198">
        <v>76</v>
      </c>
      <c r="AL63" s="198">
        <v>0</v>
      </c>
      <c r="AM63" s="198">
        <v>0</v>
      </c>
      <c r="AN63" s="198">
        <v>0</v>
      </c>
      <c r="AO63" s="198">
        <v>0</v>
      </c>
      <c r="AP63" s="198">
        <v>9.34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410.94</v>
      </c>
      <c r="L64" s="198">
        <v>0</v>
      </c>
      <c r="M64" s="198">
        <v>52.53</v>
      </c>
      <c r="N64" s="198">
        <v>50.4</v>
      </c>
      <c r="O64" s="198">
        <v>34.18</v>
      </c>
      <c r="P64" s="198">
        <v>22.89</v>
      </c>
      <c r="Q64" s="198">
        <v>9.01</v>
      </c>
      <c r="R64" s="198">
        <v>9.0399999999999991</v>
      </c>
      <c r="S64" s="198">
        <v>11.26</v>
      </c>
      <c r="T64" s="198">
        <v>0</v>
      </c>
      <c r="U64" s="198">
        <v>60.34</v>
      </c>
      <c r="V64" s="198">
        <v>6.08</v>
      </c>
      <c r="W64" s="198">
        <v>19.8</v>
      </c>
      <c r="X64" s="198">
        <v>62.95</v>
      </c>
      <c r="Y64" s="198">
        <v>0</v>
      </c>
      <c r="Z64" s="198">
        <v>118.75</v>
      </c>
      <c r="AA64" s="198">
        <v>29.86</v>
      </c>
      <c r="AB64" s="198">
        <v>0</v>
      </c>
      <c r="AC64" s="198">
        <v>23.67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36.57</v>
      </c>
      <c r="AJ64" s="198">
        <v>0</v>
      </c>
      <c r="AK64" s="198">
        <v>76</v>
      </c>
      <c r="AL64" s="198">
        <v>0</v>
      </c>
      <c r="AM64" s="198">
        <v>0</v>
      </c>
      <c r="AN64" s="198">
        <v>0</v>
      </c>
      <c r="AO64" s="198">
        <v>0</v>
      </c>
      <c r="AP64" s="198">
        <v>9.34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440.09</v>
      </c>
      <c r="L65" s="198">
        <v>0</v>
      </c>
      <c r="M65" s="198">
        <v>54.55</v>
      </c>
      <c r="N65" s="198">
        <v>50.4</v>
      </c>
      <c r="O65" s="198">
        <v>34.18</v>
      </c>
      <c r="P65" s="198">
        <v>22.89</v>
      </c>
      <c r="Q65" s="198">
        <v>9.01</v>
      </c>
      <c r="R65" s="198">
        <v>9.0399999999999991</v>
      </c>
      <c r="S65" s="198">
        <v>11.26</v>
      </c>
      <c r="T65" s="198">
        <v>0</v>
      </c>
      <c r="U65" s="198">
        <v>60.34</v>
      </c>
      <c r="V65" s="198">
        <v>6.08</v>
      </c>
      <c r="W65" s="198">
        <v>19.8</v>
      </c>
      <c r="X65" s="198">
        <v>62.95</v>
      </c>
      <c r="Y65" s="198">
        <v>0</v>
      </c>
      <c r="Z65" s="198">
        <v>118.75</v>
      </c>
      <c r="AA65" s="198">
        <v>29.86</v>
      </c>
      <c r="AB65" s="198">
        <v>0</v>
      </c>
      <c r="AC65" s="198">
        <v>23.67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36.57</v>
      </c>
      <c r="AJ65" s="198">
        <v>0</v>
      </c>
      <c r="AK65" s="198">
        <v>76</v>
      </c>
      <c r="AL65" s="198">
        <v>0</v>
      </c>
      <c r="AM65" s="198">
        <v>0</v>
      </c>
      <c r="AN65" s="198">
        <v>0</v>
      </c>
      <c r="AO65" s="198">
        <v>0</v>
      </c>
      <c r="AP65" s="198">
        <v>9.34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464.38</v>
      </c>
      <c r="L66" s="198">
        <v>0</v>
      </c>
      <c r="M66" s="198">
        <v>54.55</v>
      </c>
      <c r="N66" s="198">
        <v>50.4</v>
      </c>
      <c r="O66" s="198">
        <v>34.18</v>
      </c>
      <c r="P66" s="198">
        <v>22.89</v>
      </c>
      <c r="Q66" s="198">
        <v>9.01</v>
      </c>
      <c r="R66" s="198">
        <v>9.0399999999999991</v>
      </c>
      <c r="S66" s="198">
        <v>11.26</v>
      </c>
      <c r="T66" s="198">
        <v>0</v>
      </c>
      <c r="U66" s="198">
        <v>60.34</v>
      </c>
      <c r="V66" s="198">
        <v>6.08</v>
      </c>
      <c r="W66" s="198">
        <v>19.8</v>
      </c>
      <c r="X66" s="198">
        <v>62.95</v>
      </c>
      <c r="Y66" s="198">
        <v>0</v>
      </c>
      <c r="Z66" s="198">
        <v>118.75</v>
      </c>
      <c r="AA66" s="198">
        <v>29.86</v>
      </c>
      <c r="AB66" s="198">
        <v>0</v>
      </c>
      <c r="AC66" s="198">
        <v>23.67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36.57</v>
      </c>
      <c r="AJ66" s="198">
        <v>0</v>
      </c>
      <c r="AK66" s="198">
        <v>76</v>
      </c>
      <c r="AL66" s="198">
        <v>0</v>
      </c>
      <c r="AM66" s="198">
        <v>0</v>
      </c>
      <c r="AN66" s="198">
        <v>0</v>
      </c>
      <c r="AO66" s="198">
        <v>0</v>
      </c>
      <c r="AP66" s="198">
        <v>9.34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451.75</v>
      </c>
      <c r="L67" s="198">
        <v>0</v>
      </c>
      <c r="M67" s="198">
        <v>54.55</v>
      </c>
      <c r="N67" s="198">
        <v>50.4</v>
      </c>
      <c r="O67" s="198">
        <v>34.18</v>
      </c>
      <c r="P67" s="198">
        <v>22.89</v>
      </c>
      <c r="Q67" s="198">
        <v>8.2799999999999994</v>
      </c>
      <c r="R67" s="198">
        <v>9.0399999999999991</v>
      </c>
      <c r="S67" s="198">
        <v>11.26</v>
      </c>
      <c r="T67" s="198">
        <v>0</v>
      </c>
      <c r="U67" s="198">
        <v>60.34</v>
      </c>
      <c r="V67" s="198">
        <v>6.08</v>
      </c>
      <c r="W67" s="198">
        <v>19.8</v>
      </c>
      <c r="X67" s="198">
        <v>62.95</v>
      </c>
      <c r="Y67" s="198">
        <v>0</v>
      </c>
      <c r="Z67" s="198">
        <v>118.75</v>
      </c>
      <c r="AA67" s="198">
        <v>29.86</v>
      </c>
      <c r="AB67" s="198">
        <v>0</v>
      </c>
      <c r="AC67" s="198">
        <v>23.67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36.57</v>
      </c>
      <c r="AJ67" s="198">
        <v>0</v>
      </c>
      <c r="AK67" s="198">
        <v>76</v>
      </c>
      <c r="AL67" s="198">
        <v>0</v>
      </c>
      <c r="AM67" s="198">
        <v>0</v>
      </c>
      <c r="AN67" s="198">
        <v>0</v>
      </c>
      <c r="AO67" s="198">
        <v>0</v>
      </c>
      <c r="AP67" s="198">
        <v>9.34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461.46</v>
      </c>
      <c r="L68" s="198">
        <v>0</v>
      </c>
      <c r="M68" s="198">
        <v>54.55</v>
      </c>
      <c r="N68" s="198">
        <v>50.4</v>
      </c>
      <c r="O68" s="198">
        <v>34.18</v>
      </c>
      <c r="P68" s="198">
        <v>22.89</v>
      </c>
      <c r="Q68" s="198">
        <v>8.2799999999999994</v>
      </c>
      <c r="R68" s="198">
        <v>9.0399999999999991</v>
      </c>
      <c r="S68" s="198">
        <v>11.26</v>
      </c>
      <c r="T68" s="198">
        <v>0</v>
      </c>
      <c r="U68" s="198">
        <v>60.34</v>
      </c>
      <c r="V68" s="198">
        <v>6.08</v>
      </c>
      <c r="W68" s="198">
        <v>19.8</v>
      </c>
      <c r="X68" s="198">
        <v>62.95</v>
      </c>
      <c r="Y68" s="198">
        <v>0</v>
      </c>
      <c r="Z68" s="198">
        <v>118.75</v>
      </c>
      <c r="AA68" s="198">
        <v>29.86</v>
      </c>
      <c r="AB68" s="198">
        <v>0</v>
      </c>
      <c r="AC68" s="198">
        <v>23.67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36.57</v>
      </c>
      <c r="AJ68" s="198">
        <v>0</v>
      </c>
      <c r="AK68" s="198">
        <v>76</v>
      </c>
      <c r="AL68" s="198">
        <v>0</v>
      </c>
      <c r="AM68" s="198">
        <v>0</v>
      </c>
      <c r="AN68" s="198">
        <v>0</v>
      </c>
      <c r="AO68" s="198">
        <v>0</v>
      </c>
      <c r="AP68" s="198">
        <v>9.34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463.41</v>
      </c>
      <c r="L69" s="198">
        <v>0</v>
      </c>
      <c r="M69" s="198">
        <v>54.55</v>
      </c>
      <c r="N69" s="198">
        <v>50.4</v>
      </c>
      <c r="O69" s="198">
        <v>34.18</v>
      </c>
      <c r="P69" s="198">
        <v>22.89</v>
      </c>
      <c r="Q69" s="198">
        <v>8.2799999999999994</v>
      </c>
      <c r="R69" s="198">
        <v>9.0399999999999991</v>
      </c>
      <c r="S69" s="198">
        <v>11.26</v>
      </c>
      <c r="T69" s="198">
        <v>0</v>
      </c>
      <c r="U69" s="198">
        <v>60.34</v>
      </c>
      <c r="V69" s="198">
        <v>6.08</v>
      </c>
      <c r="W69" s="198">
        <v>19.8</v>
      </c>
      <c r="X69" s="198">
        <v>62.95</v>
      </c>
      <c r="Y69" s="198">
        <v>0</v>
      </c>
      <c r="Z69" s="198">
        <v>118.75</v>
      </c>
      <c r="AA69" s="198">
        <v>29.86</v>
      </c>
      <c r="AB69" s="198">
        <v>0</v>
      </c>
      <c r="AC69" s="198">
        <v>23.67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36.57</v>
      </c>
      <c r="AJ69" s="198">
        <v>0</v>
      </c>
      <c r="AK69" s="198">
        <v>76</v>
      </c>
      <c r="AL69" s="198">
        <v>0</v>
      </c>
      <c r="AM69" s="198">
        <v>0</v>
      </c>
      <c r="AN69" s="198">
        <v>0</v>
      </c>
      <c r="AO69" s="198">
        <v>0</v>
      </c>
      <c r="AP69" s="198">
        <v>9.34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467.29</v>
      </c>
      <c r="L70" s="198">
        <v>0</v>
      </c>
      <c r="M70" s="198">
        <v>54.55</v>
      </c>
      <c r="N70" s="198">
        <v>50.4</v>
      </c>
      <c r="O70" s="198">
        <v>34.18</v>
      </c>
      <c r="P70" s="198">
        <v>22.89</v>
      </c>
      <c r="Q70" s="198">
        <v>8.2799999999999994</v>
      </c>
      <c r="R70" s="198">
        <v>9.0399999999999991</v>
      </c>
      <c r="S70" s="198">
        <v>11.26</v>
      </c>
      <c r="T70" s="198">
        <v>0</v>
      </c>
      <c r="U70" s="198">
        <v>60.34</v>
      </c>
      <c r="V70" s="198">
        <v>6.08</v>
      </c>
      <c r="W70" s="198">
        <v>19.8</v>
      </c>
      <c r="X70" s="198">
        <v>62.95</v>
      </c>
      <c r="Y70" s="198">
        <v>0</v>
      </c>
      <c r="Z70" s="198">
        <v>118.75</v>
      </c>
      <c r="AA70" s="198">
        <v>29.86</v>
      </c>
      <c r="AB70" s="198">
        <v>0</v>
      </c>
      <c r="AC70" s="198">
        <v>23.67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36.57</v>
      </c>
      <c r="AJ70" s="198">
        <v>0</v>
      </c>
      <c r="AK70" s="198">
        <v>76</v>
      </c>
      <c r="AL70" s="198">
        <v>0</v>
      </c>
      <c r="AM70" s="198">
        <v>0</v>
      </c>
      <c r="AN70" s="198">
        <v>0</v>
      </c>
      <c r="AO70" s="198">
        <v>0</v>
      </c>
      <c r="AP70" s="198">
        <v>9.34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397.34</v>
      </c>
      <c r="L71" s="198">
        <v>0</v>
      </c>
      <c r="M71" s="198">
        <v>57.24</v>
      </c>
      <c r="N71" s="198">
        <v>50.4</v>
      </c>
      <c r="O71" s="198">
        <v>34.18</v>
      </c>
      <c r="P71" s="198">
        <v>22.89</v>
      </c>
      <c r="Q71" s="198">
        <v>8.2799999999999994</v>
      </c>
      <c r="R71" s="198">
        <v>9.0399999999999991</v>
      </c>
      <c r="S71" s="198">
        <v>11.26</v>
      </c>
      <c r="T71" s="198">
        <v>0</v>
      </c>
      <c r="U71" s="198">
        <v>60.34</v>
      </c>
      <c r="V71" s="198">
        <v>6.08</v>
      </c>
      <c r="W71" s="198">
        <v>19.8</v>
      </c>
      <c r="X71" s="198">
        <v>62.95</v>
      </c>
      <c r="Y71" s="198">
        <v>0</v>
      </c>
      <c r="Z71" s="198">
        <v>118.75</v>
      </c>
      <c r="AA71" s="198">
        <v>29.86</v>
      </c>
      <c r="AB71" s="198">
        <v>0</v>
      </c>
      <c r="AC71" s="198">
        <v>22.01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40</v>
      </c>
      <c r="AJ71" s="198">
        <v>0</v>
      </c>
      <c r="AK71" s="198">
        <v>76</v>
      </c>
      <c r="AL71" s="198">
        <v>0</v>
      </c>
      <c r="AM71" s="198">
        <v>0</v>
      </c>
      <c r="AN71" s="198">
        <v>0</v>
      </c>
      <c r="AO71" s="198">
        <v>0</v>
      </c>
      <c r="AP71" s="198">
        <v>9.34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391.52</v>
      </c>
      <c r="L72" s="198">
        <v>0</v>
      </c>
      <c r="M72" s="198">
        <v>57.24</v>
      </c>
      <c r="N72" s="198">
        <v>50.4</v>
      </c>
      <c r="O72" s="198">
        <v>34.18</v>
      </c>
      <c r="P72" s="198">
        <v>22.89</v>
      </c>
      <c r="Q72" s="198">
        <v>8.2799999999999994</v>
      </c>
      <c r="R72" s="198">
        <v>9.0399999999999991</v>
      </c>
      <c r="S72" s="198">
        <v>11.26</v>
      </c>
      <c r="T72" s="198">
        <v>0</v>
      </c>
      <c r="U72" s="198">
        <v>60.34</v>
      </c>
      <c r="V72" s="198">
        <v>6.08</v>
      </c>
      <c r="W72" s="198">
        <v>19.8</v>
      </c>
      <c r="X72" s="198">
        <v>62.95</v>
      </c>
      <c r="Y72" s="198">
        <v>0</v>
      </c>
      <c r="Z72" s="198">
        <v>118.75</v>
      </c>
      <c r="AA72" s="198">
        <v>29.86</v>
      </c>
      <c r="AB72" s="198">
        <v>0</v>
      </c>
      <c r="AC72" s="198">
        <v>22.01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40</v>
      </c>
      <c r="AJ72" s="198">
        <v>0</v>
      </c>
      <c r="AK72" s="198">
        <v>76</v>
      </c>
      <c r="AL72" s="198">
        <v>0</v>
      </c>
      <c r="AM72" s="198">
        <v>0</v>
      </c>
      <c r="AN72" s="198">
        <v>0</v>
      </c>
      <c r="AO72" s="198">
        <v>0</v>
      </c>
      <c r="AP72" s="198">
        <v>9.34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378.89</v>
      </c>
      <c r="L73" s="198">
        <v>0</v>
      </c>
      <c r="M73" s="198">
        <v>54.55</v>
      </c>
      <c r="N73" s="198">
        <v>50.4</v>
      </c>
      <c r="O73" s="198">
        <v>34.18</v>
      </c>
      <c r="P73" s="198">
        <v>22.89</v>
      </c>
      <c r="Q73" s="198">
        <v>8.2799999999999994</v>
      </c>
      <c r="R73" s="198">
        <v>9.0399999999999991</v>
      </c>
      <c r="S73" s="198">
        <v>11.26</v>
      </c>
      <c r="T73" s="198">
        <v>0</v>
      </c>
      <c r="U73" s="198">
        <v>60.34</v>
      </c>
      <c r="V73" s="198">
        <v>6.08</v>
      </c>
      <c r="W73" s="198">
        <v>19.8</v>
      </c>
      <c r="X73" s="198">
        <v>62.95</v>
      </c>
      <c r="Y73" s="198">
        <v>0</v>
      </c>
      <c r="Z73" s="198">
        <v>118.75</v>
      </c>
      <c r="AA73" s="198">
        <v>29.86</v>
      </c>
      <c r="AB73" s="198">
        <v>0</v>
      </c>
      <c r="AC73" s="198">
        <v>22.56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40</v>
      </c>
      <c r="AJ73" s="198">
        <v>0</v>
      </c>
      <c r="AK73" s="198">
        <v>76</v>
      </c>
      <c r="AL73" s="198">
        <v>0</v>
      </c>
      <c r="AM73" s="198">
        <v>0</v>
      </c>
      <c r="AN73" s="198">
        <v>0</v>
      </c>
      <c r="AO73" s="198">
        <v>0</v>
      </c>
      <c r="AP73" s="198">
        <v>9.34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399.29</v>
      </c>
      <c r="L74" s="198">
        <v>0</v>
      </c>
      <c r="M74" s="198">
        <v>54.55</v>
      </c>
      <c r="N74" s="198">
        <v>50.4</v>
      </c>
      <c r="O74" s="198">
        <v>34.18</v>
      </c>
      <c r="P74" s="198">
        <v>22.89</v>
      </c>
      <c r="Q74" s="198">
        <v>8.2799999999999994</v>
      </c>
      <c r="R74" s="198">
        <v>9.0399999999999991</v>
      </c>
      <c r="S74" s="198">
        <v>11.26</v>
      </c>
      <c r="T74" s="198">
        <v>0</v>
      </c>
      <c r="U74" s="198">
        <v>60.34</v>
      </c>
      <c r="V74" s="198">
        <v>6.08</v>
      </c>
      <c r="W74" s="198">
        <v>19.8</v>
      </c>
      <c r="X74" s="198">
        <v>62.95</v>
      </c>
      <c r="Y74" s="198">
        <v>0</v>
      </c>
      <c r="Z74" s="198">
        <v>118.75</v>
      </c>
      <c r="AA74" s="198">
        <v>29.86</v>
      </c>
      <c r="AB74" s="198">
        <v>0</v>
      </c>
      <c r="AC74" s="198">
        <v>25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40</v>
      </c>
      <c r="AJ74" s="198">
        <v>0</v>
      </c>
      <c r="AK74" s="198">
        <v>76</v>
      </c>
      <c r="AL74" s="198">
        <v>0</v>
      </c>
      <c r="AM74" s="198">
        <v>0</v>
      </c>
      <c r="AN74" s="198">
        <v>0</v>
      </c>
      <c r="AO74" s="198">
        <v>0</v>
      </c>
      <c r="AP74" s="198">
        <v>9.34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483.55</v>
      </c>
      <c r="L75" s="198">
        <v>7.15</v>
      </c>
      <c r="M75" s="198">
        <v>54.55</v>
      </c>
      <c r="N75" s="198">
        <v>50.4</v>
      </c>
      <c r="O75" s="198">
        <v>34.18</v>
      </c>
      <c r="P75" s="198">
        <v>22.89</v>
      </c>
      <c r="Q75" s="198">
        <v>8.2799999999999994</v>
      </c>
      <c r="R75" s="198">
        <v>9.0399999999999991</v>
      </c>
      <c r="S75" s="198">
        <v>11.26</v>
      </c>
      <c r="T75" s="198">
        <v>0</v>
      </c>
      <c r="U75" s="198">
        <v>60.34</v>
      </c>
      <c r="V75" s="198">
        <v>6.08</v>
      </c>
      <c r="W75" s="198">
        <v>19.8</v>
      </c>
      <c r="X75" s="198">
        <v>62.95</v>
      </c>
      <c r="Y75" s="198">
        <v>0</v>
      </c>
      <c r="Z75" s="198">
        <v>118.75</v>
      </c>
      <c r="AA75" s="198">
        <v>29.86</v>
      </c>
      <c r="AB75" s="198">
        <v>0</v>
      </c>
      <c r="AC75" s="198">
        <v>22.56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40</v>
      </c>
      <c r="AJ75" s="198">
        <v>0</v>
      </c>
      <c r="AK75" s="198">
        <v>94.95</v>
      </c>
      <c r="AL75" s="198">
        <v>0</v>
      </c>
      <c r="AM75" s="198">
        <v>0</v>
      </c>
      <c r="AN75" s="198">
        <v>0</v>
      </c>
      <c r="AO75" s="198">
        <v>0</v>
      </c>
      <c r="AP75" s="198">
        <v>21.79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483.55</v>
      </c>
      <c r="L76" s="198">
        <v>7.15</v>
      </c>
      <c r="M76" s="198">
        <v>54.55</v>
      </c>
      <c r="N76" s="198">
        <v>50.4</v>
      </c>
      <c r="O76" s="198">
        <v>34.18</v>
      </c>
      <c r="P76" s="198">
        <v>22.89</v>
      </c>
      <c r="Q76" s="198">
        <v>8.2799999999999994</v>
      </c>
      <c r="R76" s="198">
        <v>9.0399999999999991</v>
      </c>
      <c r="S76" s="198">
        <v>11.26</v>
      </c>
      <c r="T76" s="198">
        <v>0</v>
      </c>
      <c r="U76" s="198">
        <v>60.34</v>
      </c>
      <c r="V76" s="198">
        <v>6.08</v>
      </c>
      <c r="W76" s="198">
        <v>19.8</v>
      </c>
      <c r="X76" s="198">
        <v>62.95</v>
      </c>
      <c r="Y76" s="198">
        <v>0</v>
      </c>
      <c r="Z76" s="198">
        <v>118.75</v>
      </c>
      <c r="AA76" s="198">
        <v>29.86</v>
      </c>
      <c r="AB76" s="198">
        <v>0</v>
      </c>
      <c r="AC76" s="198">
        <v>22.56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40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497.74</v>
      </c>
      <c r="L77" s="198">
        <v>7.15</v>
      </c>
      <c r="M77" s="198">
        <v>54.55</v>
      </c>
      <c r="N77" s="198">
        <v>50.4</v>
      </c>
      <c r="O77" s="198">
        <v>34.18</v>
      </c>
      <c r="P77" s="198">
        <v>22.89</v>
      </c>
      <c r="Q77" s="198">
        <v>8.2799999999999994</v>
      </c>
      <c r="R77" s="198">
        <v>9.0399999999999991</v>
      </c>
      <c r="S77" s="198">
        <v>11.26</v>
      </c>
      <c r="T77" s="198">
        <v>0</v>
      </c>
      <c r="U77" s="198">
        <v>60.34</v>
      </c>
      <c r="V77" s="198">
        <v>6.08</v>
      </c>
      <c r="W77" s="198">
        <v>19.8</v>
      </c>
      <c r="X77" s="198">
        <v>62.95</v>
      </c>
      <c r="Y77" s="198">
        <v>0</v>
      </c>
      <c r="Z77" s="198">
        <v>118.75</v>
      </c>
      <c r="AA77" s="198">
        <v>29.86</v>
      </c>
      <c r="AB77" s="198">
        <v>0</v>
      </c>
      <c r="AC77" s="198">
        <v>22.56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40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497.74</v>
      </c>
      <c r="L78" s="198">
        <v>7.15</v>
      </c>
      <c r="M78" s="198">
        <v>54.55</v>
      </c>
      <c r="N78" s="198">
        <v>50.4</v>
      </c>
      <c r="O78" s="198">
        <v>34.18</v>
      </c>
      <c r="P78" s="198">
        <v>22.89</v>
      </c>
      <c r="Q78" s="198">
        <v>8.2799999999999994</v>
      </c>
      <c r="R78" s="198">
        <v>9.0399999999999991</v>
      </c>
      <c r="S78" s="198">
        <v>11.26</v>
      </c>
      <c r="T78" s="198">
        <v>0</v>
      </c>
      <c r="U78" s="198">
        <v>60.34</v>
      </c>
      <c r="V78" s="198">
        <v>6.08</v>
      </c>
      <c r="W78" s="198">
        <v>19.8</v>
      </c>
      <c r="X78" s="198">
        <v>62.95</v>
      </c>
      <c r="Y78" s="198">
        <v>0</v>
      </c>
      <c r="Z78" s="198">
        <v>118.75</v>
      </c>
      <c r="AA78" s="198">
        <v>29.86</v>
      </c>
      <c r="AB78" s="198">
        <v>0</v>
      </c>
      <c r="AC78" s="198">
        <v>23.99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40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29.84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497.74</v>
      </c>
      <c r="L79" s="198">
        <v>7.15</v>
      </c>
      <c r="M79" s="198">
        <v>54.55</v>
      </c>
      <c r="N79" s="198">
        <v>50.4</v>
      </c>
      <c r="O79" s="198">
        <v>34.18</v>
      </c>
      <c r="P79" s="198">
        <v>22.89</v>
      </c>
      <c r="Q79" s="198">
        <v>8.2799999999999994</v>
      </c>
      <c r="R79" s="198">
        <v>9.0399999999999991</v>
      </c>
      <c r="S79" s="198">
        <v>11.26</v>
      </c>
      <c r="T79" s="198">
        <v>0</v>
      </c>
      <c r="U79" s="198">
        <v>60.34</v>
      </c>
      <c r="V79" s="198">
        <v>6.08</v>
      </c>
      <c r="W79" s="198">
        <v>19.8</v>
      </c>
      <c r="X79" s="198">
        <v>62.95</v>
      </c>
      <c r="Y79" s="198">
        <v>0</v>
      </c>
      <c r="Z79" s="198">
        <v>118.75</v>
      </c>
      <c r="AA79" s="198">
        <v>29.86</v>
      </c>
      <c r="AB79" s="198">
        <v>0</v>
      </c>
      <c r="AC79" s="198">
        <v>23.99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40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29.84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497.74</v>
      </c>
      <c r="L80" s="198">
        <v>7.15</v>
      </c>
      <c r="M80" s="198">
        <v>54.55</v>
      </c>
      <c r="N80" s="198">
        <v>50.4</v>
      </c>
      <c r="O80" s="198">
        <v>34.18</v>
      </c>
      <c r="P80" s="198">
        <v>22.89</v>
      </c>
      <c r="Q80" s="198">
        <v>8.2799999999999994</v>
      </c>
      <c r="R80" s="198">
        <v>9.0399999999999991</v>
      </c>
      <c r="S80" s="198">
        <v>11.26</v>
      </c>
      <c r="T80" s="198">
        <v>0</v>
      </c>
      <c r="U80" s="198">
        <v>60.34</v>
      </c>
      <c r="V80" s="198">
        <v>6.08</v>
      </c>
      <c r="W80" s="198">
        <v>19.8</v>
      </c>
      <c r="X80" s="198">
        <v>62.95</v>
      </c>
      <c r="Y80" s="198">
        <v>0</v>
      </c>
      <c r="Z80" s="198">
        <v>118.75</v>
      </c>
      <c r="AA80" s="198">
        <v>29.86</v>
      </c>
      <c r="AB80" s="198">
        <v>0</v>
      </c>
      <c r="AC80" s="198">
        <v>23.99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40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29.84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497.74</v>
      </c>
      <c r="L81" s="198">
        <v>7.15</v>
      </c>
      <c r="M81" s="198">
        <v>54.55</v>
      </c>
      <c r="N81" s="198">
        <v>50.4</v>
      </c>
      <c r="O81" s="198">
        <v>34.18</v>
      </c>
      <c r="P81" s="198">
        <v>22.89</v>
      </c>
      <c r="Q81" s="198">
        <v>8.2799999999999994</v>
      </c>
      <c r="R81" s="198">
        <v>9.0399999999999991</v>
      </c>
      <c r="S81" s="198">
        <v>11.26</v>
      </c>
      <c r="T81" s="198">
        <v>0</v>
      </c>
      <c r="U81" s="198">
        <v>60.34</v>
      </c>
      <c r="V81" s="198">
        <v>6.08</v>
      </c>
      <c r="W81" s="198">
        <v>19.8</v>
      </c>
      <c r="X81" s="198">
        <v>62.95</v>
      </c>
      <c r="Y81" s="198">
        <v>0</v>
      </c>
      <c r="Z81" s="198">
        <v>118.75</v>
      </c>
      <c r="AA81" s="198">
        <v>29.86</v>
      </c>
      <c r="AB81" s="198">
        <v>0</v>
      </c>
      <c r="AC81" s="198">
        <v>23.99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40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29.84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497.74</v>
      </c>
      <c r="L82" s="198">
        <v>7.15</v>
      </c>
      <c r="M82" s="198">
        <v>54.55</v>
      </c>
      <c r="N82" s="198">
        <v>50.4</v>
      </c>
      <c r="O82" s="198">
        <v>34.18</v>
      </c>
      <c r="P82" s="198">
        <v>22.89</v>
      </c>
      <c r="Q82" s="198">
        <v>8.2799999999999994</v>
      </c>
      <c r="R82" s="198">
        <v>9.0399999999999991</v>
      </c>
      <c r="S82" s="198">
        <v>11.26</v>
      </c>
      <c r="T82" s="198">
        <v>0</v>
      </c>
      <c r="U82" s="198">
        <v>60.34</v>
      </c>
      <c r="V82" s="198">
        <v>6.08</v>
      </c>
      <c r="W82" s="198">
        <v>19.8</v>
      </c>
      <c r="X82" s="198">
        <v>62.95</v>
      </c>
      <c r="Y82" s="198">
        <v>0</v>
      </c>
      <c r="Z82" s="198">
        <v>118.75</v>
      </c>
      <c r="AA82" s="198">
        <v>29.86</v>
      </c>
      <c r="AB82" s="198">
        <v>0</v>
      </c>
      <c r="AC82" s="198">
        <v>24.24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40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29.84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497.74</v>
      </c>
      <c r="L83" s="198">
        <v>7.15</v>
      </c>
      <c r="M83" s="198">
        <v>55.9</v>
      </c>
      <c r="N83" s="198">
        <v>50.4</v>
      </c>
      <c r="O83" s="198">
        <v>34.18</v>
      </c>
      <c r="P83" s="198">
        <v>22.89</v>
      </c>
      <c r="Q83" s="198">
        <v>8.2799999999999994</v>
      </c>
      <c r="R83" s="198">
        <v>9.0399999999999991</v>
      </c>
      <c r="S83" s="198">
        <v>11.26</v>
      </c>
      <c r="T83" s="198">
        <v>0</v>
      </c>
      <c r="U83" s="198">
        <v>60.34</v>
      </c>
      <c r="V83" s="198">
        <v>6.08</v>
      </c>
      <c r="W83" s="198">
        <v>19.8</v>
      </c>
      <c r="X83" s="198">
        <v>62.95</v>
      </c>
      <c r="Y83" s="198">
        <v>0</v>
      </c>
      <c r="Z83" s="198">
        <v>118.75</v>
      </c>
      <c r="AA83" s="198">
        <v>29.86</v>
      </c>
      <c r="AB83" s="198">
        <v>0</v>
      </c>
      <c r="AC83" s="198">
        <v>26.03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39.81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24.84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497.74</v>
      </c>
      <c r="L84" s="198">
        <v>7.15</v>
      </c>
      <c r="M84" s="198">
        <v>55.9</v>
      </c>
      <c r="N84" s="198">
        <v>50.4</v>
      </c>
      <c r="O84" s="198">
        <v>34.18</v>
      </c>
      <c r="P84" s="198">
        <v>22.89</v>
      </c>
      <c r="Q84" s="198">
        <v>8.2799999999999994</v>
      </c>
      <c r="R84" s="198">
        <v>9.0399999999999991</v>
      </c>
      <c r="S84" s="198">
        <v>11.26</v>
      </c>
      <c r="T84" s="198">
        <v>0</v>
      </c>
      <c r="U84" s="198">
        <v>60.34</v>
      </c>
      <c r="V84" s="198">
        <v>6.08</v>
      </c>
      <c r="W84" s="198">
        <v>19.8</v>
      </c>
      <c r="X84" s="198">
        <v>62.95</v>
      </c>
      <c r="Y84" s="198">
        <v>0</v>
      </c>
      <c r="Z84" s="198">
        <v>118.75</v>
      </c>
      <c r="AA84" s="198">
        <v>29.86</v>
      </c>
      <c r="AB84" s="198">
        <v>0</v>
      </c>
      <c r="AC84" s="198">
        <v>24.96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39.81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24.84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497.74</v>
      </c>
      <c r="L85" s="198">
        <v>7.15</v>
      </c>
      <c r="M85" s="198">
        <v>55.9</v>
      </c>
      <c r="N85" s="198">
        <v>50.4</v>
      </c>
      <c r="O85" s="198">
        <v>34.18</v>
      </c>
      <c r="P85" s="198">
        <v>24.11</v>
      </c>
      <c r="Q85" s="198">
        <v>8.2799999999999994</v>
      </c>
      <c r="R85" s="198">
        <v>9.0399999999999991</v>
      </c>
      <c r="S85" s="198">
        <v>11.26</v>
      </c>
      <c r="T85" s="198">
        <v>0</v>
      </c>
      <c r="U85" s="198">
        <v>60.34</v>
      </c>
      <c r="V85" s="198">
        <v>6.08</v>
      </c>
      <c r="W85" s="198">
        <v>19.8</v>
      </c>
      <c r="X85" s="198">
        <v>62.95</v>
      </c>
      <c r="Y85" s="198">
        <v>0</v>
      </c>
      <c r="Z85" s="198">
        <v>118.75</v>
      </c>
      <c r="AA85" s="198">
        <v>29.86</v>
      </c>
      <c r="AB85" s="198">
        <v>0</v>
      </c>
      <c r="AC85" s="198">
        <v>24.96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40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24.84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497.74</v>
      </c>
      <c r="L86" s="198">
        <v>7.15</v>
      </c>
      <c r="M86" s="198">
        <v>55.9</v>
      </c>
      <c r="N86" s="198">
        <v>50.4</v>
      </c>
      <c r="O86" s="198">
        <v>34.18</v>
      </c>
      <c r="P86" s="198">
        <v>24.11</v>
      </c>
      <c r="Q86" s="198">
        <v>8.2799999999999994</v>
      </c>
      <c r="R86" s="198">
        <v>9.0399999999999991</v>
      </c>
      <c r="S86" s="198">
        <v>11.26</v>
      </c>
      <c r="T86" s="198">
        <v>0</v>
      </c>
      <c r="U86" s="198">
        <v>60.34</v>
      </c>
      <c r="V86" s="198">
        <v>6.08</v>
      </c>
      <c r="W86" s="198">
        <v>19.8</v>
      </c>
      <c r="X86" s="198">
        <v>62.95</v>
      </c>
      <c r="Y86" s="198">
        <v>0</v>
      </c>
      <c r="Z86" s="198">
        <v>118.75</v>
      </c>
      <c r="AA86" s="198">
        <v>29.86</v>
      </c>
      <c r="AB86" s="198">
        <v>0</v>
      </c>
      <c r="AC86" s="198">
        <v>24.96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40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24.84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497.74</v>
      </c>
      <c r="L87" s="198">
        <v>7.15</v>
      </c>
      <c r="M87" s="198">
        <v>55.9</v>
      </c>
      <c r="N87" s="198">
        <v>50.4</v>
      </c>
      <c r="O87" s="198">
        <v>34.18</v>
      </c>
      <c r="P87" s="198">
        <v>24.11</v>
      </c>
      <c r="Q87" s="198">
        <v>8.2799999999999994</v>
      </c>
      <c r="R87" s="198">
        <v>9.0399999999999991</v>
      </c>
      <c r="S87" s="198">
        <v>11.26</v>
      </c>
      <c r="T87" s="198">
        <v>0</v>
      </c>
      <c r="U87" s="198">
        <v>60.34</v>
      </c>
      <c r="V87" s="198">
        <v>6.08</v>
      </c>
      <c r="W87" s="198">
        <v>19.8</v>
      </c>
      <c r="X87" s="198">
        <v>62.95</v>
      </c>
      <c r="Y87" s="198">
        <v>0</v>
      </c>
      <c r="Z87" s="198">
        <v>118.75</v>
      </c>
      <c r="AA87" s="198">
        <v>29.86</v>
      </c>
      <c r="AB87" s="198">
        <v>0</v>
      </c>
      <c r="AC87" s="198">
        <v>24.96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40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25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497.74</v>
      </c>
      <c r="L88" s="198">
        <v>7.15</v>
      </c>
      <c r="M88" s="198">
        <v>55.9</v>
      </c>
      <c r="N88" s="198">
        <v>50.4</v>
      </c>
      <c r="O88" s="198">
        <v>34.18</v>
      </c>
      <c r="P88" s="198">
        <v>24.11</v>
      </c>
      <c r="Q88" s="198">
        <v>8.2799999999999994</v>
      </c>
      <c r="R88" s="198">
        <v>9.0399999999999991</v>
      </c>
      <c r="S88" s="198">
        <v>11.26</v>
      </c>
      <c r="T88" s="198">
        <v>0</v>
      </c>
      <c r="U88" s="198">
        <v>60.34</v>
      </c>
      <c r="V88" s="198">
        <v>6.08</v>
      </c>
      <c r="W88" s="198">
        <v>19.8</v>
      </c>
      <c r="X88" s="198">
        <v>62.95</v>
      </c>
      <c r="Y88" s="198">
        <v>0</v>
      </c>
      <c r="Z88" s="198">
        <v>118.75</v>
      </c>
      <c r="AA88" s="198">
        <v>29.86</v>
      </c>
      <c r="AB88" s="198">
        <v>0</v>
      </c>
      <c r="AC88" s="198">
        <v>24.96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40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25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497.74</v>
      </c>
      <c r="L89" s="198">
        <v>7.15</v>
      </c>
      <c r="M89" s="198">
        <v>55.9</v>
      </c>
      <c r="N89" s="198">
        <v>50.4</v>
      </c>
      <c r="O89" s="198">
        <v>34.18</v>
      </c>
      <c r="P89" s="198">
        <v>24.11</v>
      </c>
      <c r="Q89" s="198">
        <v>8.2799999999999994</v>
      </c>
      <c r="R89" s="198">
        <v>9.0399999999999991</v>
      </c>
      <c r="S89" s="198">
        <v>11.26</v>
      </c>
      <c r="T89" s="198">
        <v>0</v>
      </c>
      <c r="U89" s="198">
        <v>60.34</v>
      </c>
      <c r="V89" s="198">
        <v>6.08</v>
      </c>
      <c r="W89" s="198">
        <v>19.8</v>
      </c>
      <c r="X89" s="198">
        <v>62.95</v>
      </c>
      <c r="Y89" s="198">
        <v>0</v>
      </c>
      <c r="Z89" s="198">
        <v>118.75</v>
      </c>
      <c r="AA89" s="198">
        <v>29.86</v>
      </c>
      <c r="AB89" s="198">
        <v>0</v>
      </c>
      <c r="AC89" s="198">
        <v>24.96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40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44.95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497.74</v>
      </c>
      <c r="L90" s="198">
        <v>7.15</v>
      </c>
      <c r="M90" s="198">
        <v>55.9</v>
      </c>
      <c r="N90" s="198">
        <v>50.4</v>
      </c>
      <c r="O90" s="198">
        <v>34.18</v>
      </c>
      <c r="P90" s="198">
        <v>24.11</v>
      </c>
      <c r="Q90" s="198">
        <v>8.2799999999999994</v>
      </c>
      <c r="R90" s="198">
        <v>9.0399999999999991</v>
      </c>
      <c r="S90" s="198">
        <v>11.26</v>
      </c>
      <c r="T90" s="198">
        <v>0</v>
      </c>
      <c r="U90" s="198">
        <v>60.34</v>
      </c>
      <c r="V90" s="198">
        <v>6.08</v>
      </c>
      <c r="W90" s="198">
        <v>19.8</v>
      </c>
      <c r="X90" s="198">
        <v>62.95</v>
      </c>
      <c r="Y90" s="198">
        <v>0</v>
      </c>
      <c r="Z90" s="198">
        <v>118.75</v>
      </c>
      <c r="AA90" s="198">
        <v>29.86</v>
      </c>
      <c r="AB90" s="198">
        <v>0</v>
      </c>
      <c r="AC90" s="198">
        <v>24.96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40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44.95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497.74</v>
      </c>
      <c r="L91" s="198">
        <v>7.15</v>
      </c>
      <c r="M91" s="198">
        <v>57.92</v>
      </c>
      <c r="N91" s="198">
        <v>50.4</v>
      </c>
      <c r="O91" s="198">
        <v>34.18</v>
      </c>
      <c r="P91" s="198">
        <v>24.11</v>
      </c>
      <c r="Q91" s="198">
        <v>8.2799999999999994</v>
      </c>
      <c r="R91" s="198">
        <v>9.0399999999999991</v>
      </c>
      <c r="S91" s="198">
        <v>11.26</v>
      </c>
      <c r="T91" s="198">
        <v>0</v>
      </c>
      <c r="U91" s="198">
        <v>60.34</v>
      </c>
      <c r="V91" s="198">
        <v>6.08</v>
      </c>
      <c r="W91" s="198">
        <v>19.8</v>
      </c>
      <c r="X91" s="198">
        <v>62.95</v>
      </c>
      <c r="Y91" s="198">
        <v>0</v>
      </c>
      <c r="Z91" s="198">
        <v>118.75</v>
      </c>
      <c r="AA91" s="198">
        <v>29.86</v>
      </c>
      <c r="AB91" s="198">
        <v>0</v>
      </c>
      <c r="AC91" s="198">
        <v>24.96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40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44.95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497.74</v>
      </c>
      <c r="L92" s="198">
        <v>7.15</v>
      </c>
      <c r="M92" s="198">
        <v>57.92</v>
      </c>
      <c r="N92" s="198">
        <v>50.4</v>
      </c>
      <c r="O92" s="198">
        <v>34.18</v>
      </c>
      <c r="P92" s="198">
        <v>24.11</v>
      </c>
      <c r="Q92" s="198">
        <v>8.2799999999999994</v>
      </c>
      <c r="R92" s="198">
        <v>9.0399999999999991</v>
      </c>
      <c r="S92" s="198">
        <v>11.26</v>
      </c>
      <c r="T92" s="198">
        <v>0</v>
      </c>
      <c r="U92" s="198">
        <v>60.34</v>
      </c>
      <c r="V92" s="198">
        <v>6.08</v>
      </c>
      <c r="W92" s="198">
        <v>19.8</v>
      </c>
      <c r="X92" s="198">
        <v>62.95</v>
      </c>
      <c r="Y92" s="198">
        <v>0</v>
      </c>
      <c r="Z92" s="198">
        <v>118.75</v>
      </c>
      <c r="AA92" s="198">
        <v>29.86</v>
      </c>
      <c r="AB92" s="198">
        <v>0</v>
      </c>
      <c r="AC92" s="198">
        <v>24.96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40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44.95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0.44</v>
      </c>
      <c r="K93" s="198">
        <v>497.74</v>
      </c>
      <c r="L93" s="198">
        <v>7.15</v>
      </c>
      <c r="M93" s="198">
        <v>57.92</v>
      </c>
      <c r="N93" s="198">
        <v>50.4</v>
      </c>
      <c r="O93" s="198">
        <v>34.18</v>
      </c>
      <c r="P93" s="198">
        <v>24.11</v>
      </c>
      <c r="Q93" s="198">
        <v>8.2799999999999994</v>
      </c>
      <c r="R93" s="198">
        <v>9.0399999999999991</v>
      </c>
      <c r="S93" s="198">
        <v>11.26</v>
      </c>
      <c r="T93" s="198">
        <v>0</v>
      </c>
      <c r="U93" s="198">
        <v>60.34</v>
      </c>
      <c r="V93" s="198">
        <v>6.08</v>
      </c>
      <c r="W93" s="198">
        <v>19.8</v>
      </c>
      <c r="X93" s="198">
        <v>62.95</v>
      </c>
      <c r="Y93" s="198">
        <v>0</v>
      </c>
      <c r="Z93" s="198">
        <v>118.75</v>
      </c>
      <c r="AA93" s="198">
        <v>29.86</v>
      </c>
      <c r="AB93" s="198">
        <v>0</v>
      </c>
      <c r="AC93" s="198">
        <v>24.96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45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44.95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0.44</v>
      </c>
      <c r="K94" s="198">
        <v>497.74</v>
      </c>
      <c r="L94" s="198">
        <v>7.15</v>
      </c>
      <c r="M94" s="198">
        <v>57.92</v>
      </c>
      <c r="N94" s="198">
        <v>50.4</v>
      </c>
      <c r="O94" s="198">
        <v>34.18</v>
      </c>
      <c r="P94" s="198">
        <v>24.11</v>
      </c>
      <c r="Q94" s="198">
        <v>8.2799999999999994</v>
      </c>
      <c r="R94" s="198">
        <v>9.0399999999999991</v>
      </c>
      <c r="S94" s="198">
        <v>11.26</v>
      </c>
      <c r="T94" s="198">
        <v>0</v>
      </c>
      <c r="U94" s="198">
        <v>60.34</v>
      </c>
      <c r="V94" s="198">
        <v>6.08</v>
      </c>
      <c r="W94" s="198">
        <v>19.8</v>
      </c>
      <c r="X94" s="198">
        <v>62.95</v>
      </c>
      <c r="Y94" s="198">
        <v>0</v>
      </c>
      <c r="Z94" s="198">
        <v>118.75</v>
      </c>
      <c r="AA94" s="198">
        <v>29.86</v>
      </c>
      <c r="AB94" s="198">
        <v>0</v>
      </c>
      <c r="AC94" s="198">
        <v>24.96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45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50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497.74</v>
      </c>
      <c r="L95" s="198">
        <v>7.15</v>
      </c>
      <c r="M95" s="198">
        <v>57.92</v>
      </c>
      <c r="N95" s="198">
        <v>50.4</v>
      </c>
      <c r="O95" s="198">
        <v>34.18</v>
      </c>
      <c r="P95" s="198">
        <v>24.11</v>
      </c>
      <c r="Q95" s="198">
        <v>8.2799999999999994</v>
      </c>
      <c r="R95" s="198">
        <v>9.0399999999999991</v>
      </c>
      <c r="S95" s="198">
        <v>11.26</v>
      </c>
      <c r="T95" s="198">
        <v>0</v>
      </c>
      <c r="U95" s="198">
        <v>60.34</v>
      </c>
      <c r="V95" s="198">
        <v>6.08</v>
      </c>
      <c r="W95" s="198">
        <v>19.8</v>
      </c>
      <c r="X95" s="198">
        <v>62.95</v>
      </c>
      <c r="Y95" s="198">
        <v>0</v>
      </c>
      <c r="Z95" s="198">
        <v>118.75</v>
      </c>
      <c r="AA95" s="198">
        <v>29.86</v>
      </c>
      <c r="AB95" s="198">
        <v>0</v>
      </c>
      <c r="AC95" s="198">
        <v>24.96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45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100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497.74</v>
      </c>
      <c r="L96" s="198">
        <v>7.15</v>
      </c>
      <c r="M96" s="198">
        <v>57.92</v>
      </c>
      <c r="N96" s="198">
        <v>50.4</v>
      </c>
      <c r="O96" s="198">
        <v>34.18</v>
      </c>
      <c r="P96" s="198">
        <v>24.11</v>
      </c>
      <c r="Q96" s="198">
        <v>8.2799999999999994</v>
      </c>
      <c r="R96" s="198">
        <v>9.0399999999999991</v>
      </c>
      <c r="S96" s="198">
        <v>11.26</v>
      </c>
      <c r="T96" s="198">
        <v>0</v>
      </c>
      <c r="U96" s="198">
        <v>60.34</v>
      </c>
      <c r="V96" s="198">
        <v>6.08</v>
      </c>
      <c r="W96" s="198">
        <v>19.8</v>
      </c>
      <c r="X96" s="198">
        <v>62.95</v>
      </c>
      <c r="Y96" s="198">
        <v>0</v>
      </c>
      <c r="Z96" s="198">
        <v>118.75</v>
      </c>
      <c r="AA96" s="198">
        <v>29.86</v>
      </c>
      <c r="AB96" s="198">
        <v>0</v>
      </c>
      <c r="AC96" s="198">
        <v>24.96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45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100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497.74</v>
      </c>
      <c r="L97" s="198">
        <v>7.15</v>
      </c>
      <c r="M97" s="198">
        <v>57.92</v>
      </c>
      <c r="N97" s="198">
        <v>50.4</v>
      </c>
      <c r="O97" s="198">
        <v>34.18</v>
      </c>
      <c r="P97" s="198">
        <v>24.11</v>
      </c>
      <c r="Q97" s="198">
        <v>8.2799999999999994</v>
      </c>
      <c r="R97" s="198">
        <v>9.0399999999999991</v>
      </c>
      <c r="S97" s="198">
        <v>11.26</v>
      </c>
      <c r="T97" s="198">
        <v>0</v>
      </c>
      <c r="U97" s="198">
        <v>60.34</v>
      </c>
      <c r="V97" s="198">
        <v>6.08</v>
      </c>
      <c r="W97" s="198">
        <v>19.8</v>
      </c>
      <c r="X97" s="198">
        <v>62.95</v>
      </c>
      <c r="Y97" s="198">
        <v>0</v>
      </c>
      <c r="Z97" s="198">
        <v>118.75</v>
      </c>
      <c r="AA97" s="198">
        <v>29.86</v>
      </c>
      <c r="AB97" s="198">
        <v>0</v>
      </c>
      <c r="AC97" s="198">
        <v>24.96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45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110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497.74</v>
      </c>
      <c r="L98" s="198">
        <v>7.15</v>
      </c>
      <c r="M98" s="198">
        <v>57.92</v>
      </c>
      <c r="N98" s="198">
        <v>50.4</v>
      </c>
      <c r="O98" s="198">
        <v>34.18</v>
      </c>
      <c r="P98" s="198">
        <v>24.11</v>
      </c>
      <c r="Q98" s="198">
        <v>8.2799999999999994</v>
      </c>
      <c r="R98" s="198">
        <v>9.0399999999999991</v>
      </c>
      <c r="S98" s="198">
        <v>11.26</v>
      </c>
      <c r="T98" s="198">
        <v>0</v>
      </c>
      <c r="U98" s="198">
        <v>60.34</v>
      </c>
      <c r="V98" s="198">
        <v>6.08</v>
      </c>
      <c r="W98" s="198">
        <v>19.8</v>
      </c>
      <c r="X98" s="198">
        <v>62.95</v>
      </c>
      <c r="Y98" s="198">
        <v>0</v>
      </c>
      <c r="Z98" s="198">
        <v>118.75</v>
      </c>
      <c r="AA98" s="198">
        <v>29.86</v>
      </c>
      <c r="AB98" s="198">
        <v>0</v>
      </c>
      <c r="AC98" s="198">
        <v>24.96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45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110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1.395E-3</v>
      </c>
      <c r="G99">
        <f t="shared" si="0"/>
        <v>6.9449999999999998E-3</v>
      </c>
      <c r="H99">
        <f t="shared" si="0"/>
        <v>0</v>
      </c>
      <c r="I99">
        <f t="shared" si="0"/>
        <v>0</v>
      </c>
      <c r="J99">
        <f t="shared" si="0"/>
        <v>2.2000000000000001E-4</v>
      </c>
      <c r="K99">
        <f t="shared" si="0"/>
        <v>10.516142499999988</v>
      </c>
      <c r="L99">
        <f t="shared" si="0"/>
        <v>0.10188749999999992</v>
      </c>
      <c r="M99">
        <f t="shared" si="0"/>
        <v>1.3193400000000015</v>
      </c>
      <c r="N99">
        <f t="shared" si="0"/>
        <v>1.2096</v>
      </c>
      <c r="O99">
        <f t="shared" si="0"/>
        <v>0.82031999999999883</v>
      </c>
      <c r="P99">
        <f t="shared" si="0"/>
        <v>0.55230000000000101</v>
      </c>
      <c r="Q99">
        <f t="shared" si="0"/>
        <v>0.20359499999999969</v>
      </c>
      <c r="R99">
        <f t="shared" si="0"/>
        <v>0.21695999999999976</v>
      </c>
      <c r="S99">
        <f t="shared" si="0"/>
        <v>0.27023999999999981</v>
      </c>
      <c r="T99">
        <f t="shared" si="0"/>
        <v>0</v>
      </c>
      <c r="U99">
        <f t="shared" si="0"/>
        <v>1.4481600000000019</v>
      </c>
      <c r="V99">
        <f t="shared" si="0"/>
        <v>0.14592000000000002</v>
      </c>
      <c r="W99">
        <f t="shared" si="0"/>
        <v>0.47519999999999923</v>
      </c>
      <c r="X99">
        <f t="shared" si="0"/>
        <v>1.0929949999999986</v>
      </c>
      <c r="Y99">
        <f t="shared" si="0"/>
        <v>0</v>
      </c>
      <c r="Z99">
        <f t="shared" si="0"/>
        <v>2.85</v>
      </c>
      <c r="AA99">
        <f t="shared" si="0"/>
        <v>0.71664000000000005</v>
      </c>
      <c r="AB99">
        <f t="shared" si="0"/>
        <v>0</v>
      </c>
      <c r="AC99">
        <f t="shared" si="0"/>
        <v>0.38117499999999999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0.77616749999999934</v>
      </c>
      <c r="AJ99">
        <f t="shared" si="0"/>
        <v>0</v>
      </c>
      <c r="AK99">
        <f t="shared" si="0"/>
        <v>2.1426075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0.24832749999999998</v>
      </c>
      <c r="AP99">
        <f t="shared" si="0"/>
        <v>3.3467500000000011E-2</v>
      </c>
      <c r="AQ99">
        <f t="shared" ref="AQ99:AT99" si="1">SUM(AQ3:AQ98)/4000</f>
        <v>0</v>
      </c>
      <c r="AR99">
        <f t="shared" si="1"/>
        <v>0</v>
      </c>
      <c r="AS99">
        <f t="shared" si="1"/>
        <v>6.3200000000000001E-3</v>
      </c>
      <c r="AT99">
        <f t="shared" si="1"/>
        <v>2.1559999999999999E-2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0.4</v>
      </c>
      <c r="K3" s="198">
        <v>160.33000000000001</v>
      </c>
      <c r="L3" s="198">
        <v>41.2</v>
      </c>
      <c r="M3" s="198">
        <v>0</v>
      </c>
      <c r="N3" s="198">
        <v>29.14</v>
      </c>
      <c r="O3" s="198">
        <v>23.49</v>
      </c>
      <c r="P3" s="198">
        <v>57.05</v>
      </c>
      <c r="Q3" s="198">
        <v>4.79</v>
      </c>
      <c r="R3" s="198">
        <v>5.23</v>
      </c>
      <c r="S3" s="198">
        <v>6.51</v>
      </c>
      <c r="T3" s="198">
        <v>0</v>
      </c>
      <c r="U3" s="198">
        <v>221.68</v>
      </c>
      <c r="V3" s="198">
        <v>3.52</v>
      </c>
      <c r="W3" s="198">
        <v>11.45</v>
      </c>
      <c r="X3" s="198">
        <v>12.13</v>
      </c>
      <c r="Y3" s="198">
        <v>0</v>
      </c>
      <c r="Z3" s="198">
        <v>68.67</v>
      </c>
      <c r="AA3" s="198">
        <v>17.27</v>
      </c>
      <c r="AB3" s="198">
        <v>0</v>
      </c>
      <c r="AC3" s="198">
        <v>14.57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21.19</v>
      </c>
      <c r="AJ3" s="198">
        <v>0</v>
      </c>
      <c r="AK3" s="198">
        <v>49.46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0.4</v>
      </c>
      <c r="K4" s="198">
        <v>160.33000000000001</v>
      </c>
      <c r="L4" s="198">
        <v>41.2</v>
      </c>
      <c r="M4" s="198">
        <v>0</v>
      </c>
      <c r="N4" s="198">
        <v>29.14</v>
      </c>
      <c r="O4" s="198">
        <v>23.49</v>
      </c>
      <c r="P4" s="198">
        <v>57.05</v>
      </c>
      <c r="Q4" s="198">
        <v>4.79</v>
      </c>
      <c r="R4" s="198">
        <v>5.23</v>
      </c>
      <c r="S4" s="198">
        <v>6.51</v>
      </c>
      <c r="T4" s="198">
        <v>0</v>
      </c>
      <c r="U4" s="198">
        <v>221.68</v>
      </c>
      <c r="V4" s="198">
        <v>3.52</v>
      </c>
      <c r="W4" s="198">
        <v>11.45</v>
      </c>
      <c r="X4" s="198">
        <v>12.13</v>
      </c>
      <c r="Y4" s="198">
        <v>0</v>
      </c>
      <c r="Z4" s="198">
        <v>68.67</v>
      </c>
      <c r="AA4" s="198">
        <v>17.27</v>
      </c>
      <c r="AB4" s="198">
        <v>0</v>
      </c>
      <c r="AC4" s="198">
        <v>14.57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21.19</v>
      </c>
      <c r="AJ4" s="198">
        <v>0</v>
      </c>
      <c r="AK4" s="198">
        <v>49.46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0.72</v>
      </c>
      <c r="K5" s="198">
        <v>160.33000000000001</v>
      </c>
      <c r="L5" s="198">
        <v>41.2</v>
      </c>
      <c r="M5" s="198">
        <v>0</v>
      </c>
      <c r="N5" s="198">
        <v>29.14</v>
      </c>
      <c r="O5" s="198">
        <v>23.49</v>
      </c>
      <c r="P5" s="198">
        <v>57.05</v>
      </c>
      <c r="Q5" s="198">
        <v>4.79</v>
      </c>
      <c r="R5" s="198">
        <v>5.23</v>
      </c>
      <c r="S5" s="198">
        <v>6.51</v>
      </c>
      <c r="T5" s="198">
        <v>0</v>
      </c>
      <c r="U5" s="198">
        <v>221.68</v>
      </c>
      <c r="V5" s="198">
        <v>3.52</v>
      </c>
      <c r="W5" s="198">
        <v>11.45</v>
      </c>
      <c r="X5" s="198">
        <v>12.13</v>
      </c>
      <c r="Y5" s="198">
        <v>0</v>
      </c>
      <c r="Z5" s="198">
        <v>68.67</v>
      </c>
      <c r="AA5" s="198">
        <v>17.27</v>
      </c>
      <c r="AB5" s="198">
        <v>0</v>
      </c>
      <c r="AC5" s="198">
        <v>14.57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21.19</v>
      </c>
      <c r="AJ5" s="198">
        <v>0</v>
      </c>
      <c r="AK5" s="198">
        <v>49.46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8.16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0.72</v>
      </c>
      <c r="K6" s="198">
        <v>160.33000000000001</v>
      </c>
      <c r="L6" s="198">
        <v>41.2</v>
      </c>
      <c r="M6" s="198">
        <v>0</v>
      </c>
      <c r="N6" s="198">
        <v>29.14</v>
      </c>
      <c r="O6" s="198">
        <v>23.49</v>
      </c>
      <c r="P6" s="198">
        <v>57.05</v>
      </c>
      <c r="Q6" s="198">
        <v>4.79</v>
      </c>
      <c r="R6" s="198">
        <v>5.23</v>
      </c>
      <c r="S6" s="198">
        <v>6.51</v>
      </c>
      <c r="T6" s="198">
        <v>0</v>
      </c>
      <c r="U6" s="198">
        <v>221.68</v>
      </c>
      <c r="V6" s="198">
        <v>3.52</v>
      </c>
      <c r="W6" s="198">
        <v>11.45</v>
      </c>
      <c r="X6" s="198">
        <v>12.13</v>
      </c>
      <c r="Y6" s="198">
        <v>0</v>
      </c>
      <c r="Z6" s="198">
        <v>68.67</v>
      </c>
      <c r="AA6" s="198">
        <v>17.27</v>
      </c>
      <c r="AB6" s="198">
        <v>0</v>
      </c>
      <c r="AC6" s="198">
        <v>14.57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21.19</v>
      </c>
      <c r="AJ6" s="198">
        <v>0</v>
      </c>
      <c r="AK6" s="198">
        <v>49.46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9.82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160.33000000000001</v>
      </c>
      <c r="L7" s="198">
        <v>41.2</v>
      </c>
      <c r="M7" s="198">
        <v>0</v>
      </c>
      <c r="N7" s="198">
        <v>29.14</v>
      </c>
      <c r="O7" s="198">
        <v>23.49</v>
      </c>
      <c r="P7" s="198">
        <v>57.05</v>
      </c>
      <c r="Q7" s="198">
        <v>4.79</v>
      </c>
      <c r="R7" s="198">
        <v>5.23</v>
      </c>
      <c r="S7" s="198">
        <v>6.51</v>
      </c>
      <c r="T7" s="198">
        <v>0</v>
      </c>
      <c r="U7" s="198">
        <v>221.68</v>
      </c>
      <c r="V7" s="198">
        <v>3.52</v>
      </c>
      <c r="W7" s="198">
        <v>11.45</v>
      </c>
      <c r="X7" s="198">
        <v>12.13</v>
      </c>
      <c r="Y7" s="198">
        <v>0</v>
      </c>
      <c r="Z7" s="198">
        <v>68.67</v>
      </c>
      <c r="AA7" s="198">
        <v>17.27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21.19</v>
      </c>
      <c r="AJ7" s="198">
        <v>0</v>
      </c>
      <c r="AK7" s="198">
        <v>49.46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1.54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160.33000000000001</v>
      </c>
      <c r="L8" s="198">
        <v>41.2</v>
      </c>
      <c r="M8" s="198">
        <v>0</v>
      </c>
      <c r="N8" s="198">
        <v>29.14</v>
      </c>
      <c r="O8" s="198">
        <v>23.49</v>
      </c>
      <c r="P8" s="198">
        <v>57.05</v>
      </c>
      <c r="Q8" s="198">
        <v>4.79</v>
      </c>
      <c r="R8" s="198">
        <v>5.23</v>
      </c>
      <c r="S8" s="198">
        <v>6.51</v>
      </c>
      <c r="T8" s="198">
        <v>0</v>
      </c>
      <c r="U8" s="198">
        <v>221.68</v>
      </c>
      <c r="V8" s="198">
        <v>3.52</v>
      </c>
      <c r="W8" s="198">
        <v>11.45</v>
      </c>
      <c r="X8" s="198">
        <v>12.13</v>
      </c>
      <c r="Y8" s="198">
        <v>0</v>
      </c>
      <c r="Z8" s="198">
        <v>68.67</v>
      </c>
      <c r="AA8" s="198">
        <v>17.27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21.19</v>
      </c>
      <c r="AJ8" s="198">
        <v>0</v>
      </c>
      <c r="AK8" s="198">
        <v>49.46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1.54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160.33000000000001</v>
      </c>
      <c r="L9" s="198">
        <v>41.2</v>
      </c>
      <c r="M9" s="198">
        <v>0</v>
      </c>
      <c r="N9" s="198">
        <v>29.14</v>
      </c>
      <c r="O9" s="198">
        <v>23.49</v>
      </c>
      <c r="P9" s="198">
        <v>57.05</v>
      </c>
      <c r="Q9" s="198">
        <v>4.79</v>
      </c>
      <c r="R9" s="198">
        <v>5.23</v>
      </c>
      <c r="S9" s="198">
        <v>6.51</v>
      </c>
      <c r="T9" s="198">
        <v>0</v>
      </c>
      <c r="U9" s="198">
        <v>221.68</v>
      </c>
      <c r="V9" s="198">
        <v>3.52</v>
      </c>
      <c r="W9" s="198">
        <v>11.45</v>
      </c>
      <c r="X9" s="198">
        <v>12.13</v>
      </c>
      <c r="Y9" s="198">
        <v>0</v>
      </c>
      <c r="Z9" s="198">
        <v>68.67</v>
      </c>
      <c r="AA9" s="198">
        <v>17.27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21.19</v>
      </c>
      <c r="AJ9" s="198">
        <v>0</v>
      </c>
      <c r="AK9" s="198">
        <v>49.46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1.54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160.33000000000001</v>
      </c>
      <c r="L10" s="198">
        <v>41.2</v>
      </c>
      <c r="M10" s="198">
        <v>0</v>
      </c>
      <c r="N10" s="198">
        <v>29.14</v>
      </c>
      <c r="O10" s="198">
        <v>23.49</v>
      </c>
      <c r="P10" s="198">
        <v>57.05</v>
      </c>
      <c r="Q10" s="198">
        <v>4.79</v>
      </c>
      <c r="R10" s="198">
        <v>5.23</v>
      </c>
      <c r="S10" s="198">
        <v>6.51</v>
      </c>
      <c r="T10" s="198">
        <v>0</v>
      </c>
      <c r="U10" s="198">
        <v>221.68</v>
      </c>
      <c r="V10" s="198">
        <v>3.52</v>
      </c>
      <c r="W10" s="198">
        <v>11.45</v>
      </c>
      <c r="X10" s="198">
        <v>12.13</v>
      </c>
      <c r="Y10" s="198">
        <v>0</v>
      </c>
      <c r="Z10" s="198">
        <v>68.67</v>
      </c>
      <c r="AA10" s="198">
        <v>17.27</v>
      </c>
      <c r="AB10" s="198">
        <v>0</v>
      </c>
      <c r="AC10" s="198">
        <v>15.43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21.19</v>
      </c>
      <c r="AJ10" s="198">
        <v>0</v>
      </c>
      <c r="AK10" s="198">
        <v>49.46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1.54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160.33000000000001</v>
      </c>
      <c r="L11" s="198">
        <v>41.2</v>
      </c>
      <c r="M11" s="198">
        <v>0</v>
      </c>
      <c r="N11" s="198">
        <v>29.14</v>
      </c>
      <c r="O11" s="198">
        <v>23.49</v>
      </c>
      <c r="P11" s="198">
        <v>57.05</v>
      </c>
      <c r="Q11" s="198">
        <v>4.79</v>
      </c>
      <c r="R11" s="198">
        <v>5.23</v>
      </c>
      <c r="S11" s="198">
        <v>6.51</v>
      </c>
      <c r="T11" s="198">
        <v>0</v>
      </c>
      <c r="U11" s="198">
        <v>221.68</v>
      </c>
      <c r="V11" s="198">
        <v>3.52</v>
      </c>
      <c r="W11" s="198">
        <v>11.45</v>
      </c>
      <c r="X11" s="198">
        <v>12.13</v>
      </c>
      <c r="Y11" s="198">
        <v>0</v>
      </c>
      <c r="Z11" s="198">
        <v>68.67</v>
      </c>
      <c r="AA11" s="198">
        <v>17.27</v>
      </c>
      <c r="AB11" s="198">
        <v>0</v>
      </c>
      <c r="AC11" s="198">
        <v>15.43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21.19</v>
      </c>
      <c r="AJ11" s="198">
        <v>0</v>
      </c>
      <c r="AK11" s="198">
        <v>49.46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1.54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160.33000000000001</v>
      </c>
      <c r="L12" s="198">
        <v>41.2</v>
      </c>
      <c r="M12" s="198">
        <v>0</v>
      </c>
      <c r="N12" s="198">
        <v>29.14</v>
      </c>
      <c r="O12" s="198">
        <v>23.49</v>
      </c>
      <c r="P12" s="198">
        <v>57.05</v>
      </c>
      <c r="Q12" s="198">
        <v>4.79</v>
      </c>
      <c r="R12" s="198">
        <v>5.23</v>
      </c>
      <c r="S12" s="198">
        <v>6.51</v>
      </c>
      <c r="T12" s="198">
        <v>0</v>
      </c>
      <c r="U12" s="198">
        <v>221.68</v>
      </c>
      <c r="V12" s="198">
        <v>3.52</v>
      </c>
      <c r="W12" s="198">
        <v>11.45</v>
      </c>
      <c r="X12" s="198">
        <v>12.13</v>
      </c>
      <c r="Y12" s="198">
        <v>0</v>
      </c>
      <c r="Z12" s="198">
        <v>68.67</v>
      </c>
      <c r="AA12" s="198">
        <v>17.27</v>
      </c>
      <c r="AB12" s="198">
        <v>0</v>
      </c>
      <c r="AC12" s="198">
        <v>15.43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21.19</v>
      </c>
      <c r="AJ12" s="198">
        <v>0</v>
      </c>
      <c r="AK12" s="198">
        <v>49.46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1.54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160.33000000000001</v>
      </c>
      <c r="L13" s="198">
        <v>41.2</v>
      </c>
      <c r="M13" s="198">
        <v>0</v>
      </c>
      <c r="N13" s="198">
        <v>29.14</v>
      </c>
      <c r="O13" s="198">
        <v>23.49</v>
      </c>
      <c r="P13" s="198">
        <v>57.05</v>
      </c>
      <c r="Q13" s="198">
        <v>4.79</v>
      </c>
      <c r="R13" s="198">
        <v>5.23</v>
      </c>
      <c r="S13" s="198">
        <v>6.51</v>
      </c>
      <c r="T13" s="198">
        <v>0</v>
      </c>
      <c r="U13" s="198">
        <v>221.68</v>
      </c>
      <c r="V13" s="198">
        <v>3.52</v>
      </c>
      <c r="W13" s="198">
        <v>11.45</v>
      </c>
      <c r="X13" s="198">
        <v>12.13</v>
      </c>
      <c r="Y13" s="198">
        <v>0</v>
      </c>
      <c r="Z13" s="198">
        <v>68.67</v>
      </c>
      <c r="AA13" s="198">
        <v>17.27</v>
      </c>
      <c r="AB13" s="198">
        <v>0</v>
      </c>
      <c r="AC13" s="198">
        <v>15.43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21.19</v>
      </c>
      <c r="AJ13" s="198">
        <v>0</v>
      </c>
      <c r="AK13" s="198">
        <v>49.14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9.82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160.33000000000001</v>
      </c>
      <c r="L14" s="198">
        <v>41.2</v>
      </c>
      <c r="M14" s="198">
        <v>0</v>
      </c>
      <c r="N14" s="198">
        <v>29.14</v>
      </c>
      <c r="O14" s="198">
        <v>23.49</v>
      </c>
      <c r="P14" s="198">
        <v>57.05</v>
      </c>
      <c r="Q14" s="198">
        <v>4.79</v>
      </c>
      <c r="R14" s="198">
        <v>5.23</v>
      </c>
      <c r="S14" s="198">
        <v>6.51</v>
      </c>
      <c r="T14" s="198">
        <v>0</v>
      </c>
      <c r="U14" s="198">
        <v>221.68</v>
      </c>
      <c r="V14" s="198">
        <v>3.52</v>
      </c>
      <c r="W14" s="198">
        <v>11.45</v>
      </c>
      <c r="X14" s="198">
        <v>12.13</v>
      </c>
      <c r="Y14" s="198">
        <v>0</v>
      </c>
      <c r="Z14" s="198">
        <v>68.67</v>
      </c>
      <c r="AA14" s="198">
        <v>17.27</v>
      </c>
      <c r="AB14" s="198">
        <v>0</v>
      </c>
      <c r="AC14" s="198">
        <v>15.43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21.19</v>
      </c>
      <c r="AJ14" s="198">
        <v>0</v>
      </c>
      <c r="AK14" s="198">
        <v>49.14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9.82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160.33000000000001</v>
      </c>
      <c r="L15" s="198">
        <v>41.2</v>
      </c>
      <c r="M15" s="198">
        <v>0</v>
      </c>
      <c r="N15" s="198">
        <v>29.14</v>
      </c>
      <c r="O15" s="198">
        <v>23.49</v>
      </c>
      <c r="P15" s="198">
        <v>57.05</v>
      </c>
      <c r="Q15" s="198">
        <v>4.79</v>
      </c>
      <c r="R15" s="198">
        <v>5.23</v>
      </c>
      <c r="S15" s="198">
        <v>6.51</v>
      </c>
      <c r="T15" s="198">
        <v>0</v>
      </c>
      <c r="U15" s="198">
        <v>221.68</v>
      </c>
      <c r="V15" s="198">
        <v>3.52</v>
      </c>
      <c r="W15" s="198">
        <v>11.45</v>
      </c>
      <c r="X15" s="198">
        <v>12.13</v>
      </c>
      <c r="Y15" s="198">
        <v>0</v>
      </c>
      <c r="Z15" s="198">
        <v>68.67</v>
      </c>
      <c r="AA15" s="198">
        <v>17.27</v>
      </c>
      <c r="AB15" s="198">
        <v>0</v>
      </c>
      <c r="AC15" s="198">
        <v>15.43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21.19</v>
      </c>
      <c r="AJ15" s="198">
        <v>0</v>
      </c>
      <c r="AK15" s="198">
        <v>49.14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15.92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160.33000000000001</v>
      </c>
      <c r="L16" s="198">
        <v>41.2</v>
      </c>
      <c r="M16" s="198">
        <v>0</v>
      </c>
      <c r="N16" s="198">
        <v>29.14</v>
      </c>
      <c r="O16" s="198">
        <v>23.49</v>
      </c>
      <c r="P16" s="198">
        <v>57.05</v>
      </c>
      <c r="Q16" s="198">
        <v>4.79</v>
      </c>
      <c r="R16" s="198">
        <v>5.23</v>
      </c>
      <c r="S16" s="198">
        <v>6.51</v>
      </c>
      <c r="T16" s="198">
        <v>0</v>
      </c>
      <c r="U16" s="198">
        <v>221.68</v>
      </c>
      <c r="V16" s="198">
        <v>3.52</v>
      </c>
      <c r="W16" s="198">
        <v>11.45</v>
      </c>
      <c r="X16" s="198">
        <v>12.13</v>
      </c>
      <c r="Y16" s="198">
        <v>0</v>
      </c>
      <c r="Z16" s="198">
        <v>68.67</v>
      </c>
      <c r="AA16" s="198">
        <v>17.27</v>
      </c>
      <c r="AB16" s="198">
        <v>0</v>
      </c>
      <c r="AC16" s="198">
        <v>15.43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21.19</v>
      </c>
      <c r="AJ16" s="198">
        <v>0</v>
      </c>
      <c r="AK16" s="198">
        <v>49.14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15.92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160.33000000000001</v>
      </c>
      <c r="L17" s="198">
        <v>41.2</v>
      </c>
      <c r="M17" s="198">
        <v>0</v>
      </c>
      <c r="N17" s="198">
        <v>29.14</v>
      </c>
      <c r="O17" s="198">
        <v>23.49</v>
      </c>
      <c r="P17" s="198">
        <v>57.05</v>
      </c>
      <c r="Q17" s="198">
        <v>4.79</v>
      </c>
      <c r="R17" s="198">
        <v>5.23</v>
      </c>
      <c r="S17" s="198">
        <v>6.51</v>
      </c>
      <c r="T17" s="198">
        <v>0</v>
      </c>
      <c r="U17" s="198">
        <v>221.68</v>
      </c>
      <c r="V17" s="198">
        <v>3.52</v>
      </c>
      <c r="W17" s="198">
        <v>11.45</v>
      </c>
      <c r="X17" s="198">
        <v>12.13</v>
      </c>
      <c r="Y17" s="198">
        <v>0</v>
      </c>
      <c r="Z17" s="198">
        <v>68.67</v>
      </c>
      <c r="AA17" s="198">
        <v>17.27</v>
      </c>
      <c r="AB17" s="198">
        <v>0</v>
      </c>
      <c r="AC17" s="198">
        <v>15.43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21.19</v>
      </c>
      <c r="AJ17" s="198">
        <v>0</v>
      </c>
      <c r="AK17" s="198">
        <v>49.14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15.92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160.33000000000001</v>
      </c>
      <c r="L18" s="198">
        <v>41.2</v>
      </c>
      <c r="M18" s="198">
        <v>0</v>
      </c>
      <c r="N18" s="198">
        <v>29.14</v>
      </c>
      <c r="O18" s="198">
        <v>23.49</v>
      </c>
      <c r="P18" s="198">
        <v>57.05</v>
      </c>
      <c r="Q18" s="198">
        <v>4.79</v>
      </c>
      <c r="R18" s="198">
        <v>5.23</v>
      </c>
      <c r="S18" s="198">
        <v>6.51</v>
      </c>
      <c r="T18" s="198">
        <v>0</v>
      </c>
      <c r="U18" s="198">
        <v>221.68</v>
      </c>
      <c r="V18" s="198">
        <v>3.52</v>
      </c>
      <c r="W18" s="198">
        <v>11.45</v>
      </c>
      <c r="X18" s="198">
        <v>12.13</v>
      </c>
      <c r="Y18" s="198">
        <v>0</v>
      </c>
      <c r="Z18" s="198">
        <v>68.67</v>
      </c>
      <c r="AA18" s="198">
        <v>17.27</v>
      </c>
      <c r="AB18" s="198">
        <v>0</v>
      </c>
      <c r="AC18" s="198">
        <v>15.43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21.19</v>
      </c>
      <c r="AJ18" s="198">
        <v>0</v>
      </c>
      <c r="AK18" s="198">
        <v>49.14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15.92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160.33000000000001</v>
      </c>
      <c r="L19" s="198">
        <v>41.2</v>
      </c>
      <c r="M19" s="198">
        <v>0</v>
      </c>
      <c r="N19" s="198">
        <v>29.14</v>
      </c>
      <c r="O19" s="198">
        <v>23.49</v>
      </c>
      <c r="P19" s="198">
        <v>57.05</v>
      </c>
      <c r="Q19" s="198">
        <v>4.79</v>
      </c>
      <c r="R19" s="198">
        <v>5.23</v>
      </c>
      <c r="S19" s="198">
        <v>6.51</v>
      </c>
      <c r="T19" s="198">
        <v>0</v>
      </c>
      <c r="U19" s="198">
        <v>221.68</v>
      </c>
      <c r="V19" s="198">
        <v>3.52</v>
      </c>
      <c r="W19" s="198">
        <v>11.45</v>
      </c>
      <c r="X19" s="198">
        <v>12.13</v>
      </c>
      <c r="Y19" s="198">
        <v>0</v>
      </c>
      <c r="Z19" s="198">
        <v>68.67</v>
      </c>
      <c r="AA19" s="198">
        <v>17.27</v>
      </c>
      <c r="AB19" s="198">
        <v>0</v>
      </c>
      <c r="AC19" s="198">
        <v>15.43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21.19</v>
      </c>
      <c r="AJ19" s="198">
        <v>0</v>
      </c>
      <c r="AK19" s="198">
        <v>49.14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160.33000000000001</v>
      </c>
      <c r="L20" s="198">
        <v>41.2</v>
      </c>
      <c r="M20" s="198">
        <v>0</v>
      </c>
      <c r="N20" s="198">
        <v>29.14</v>
      </c>
      <c r="O20" s="198">
        <v>23.49</v>
      </c>
      <c r="P20" s="198">
        <v>57.05</v>
      </c>
      <c r="Q20" s="198">
        <v>4.79</v>
      </c>
      <c r="R20" s="198">
        <v>5.23</v>
      </c>
      <c r="S20" s="198">
        <v>6.51</v>
      </c>
      <c r="T20" s="198">
        <v>0</v>
      </c>
      <c r="U20" s="198">
        <v>221.68</v>
      </c>
      <c r="V20" s="198">
        <v>3.52</v>
      </c>
      <c r="W20" s="198">
        <v>11.45</v>
      </c>
      <c r="X20" s="198">
        <v>12.13</v>
      </c>
      <c r="Y20" s="198">
        <v>0</v>
      </c>
      <c r="Z20" s="198">
        <v>68.67</v>
      </c>
      <c r="AA20" s="198">
        <v>17.27</v>
      </c>
      <c r="AB20" s="198">
        <v>0</v>
      </c>
      <c r="AC20" s="198">
        <v>15.43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21.19</v>
      </c>
      <c r="AJ20" s="198">
        <v>0</v>
      </c>
      <c r="AK20" s="198">
        <v>49.14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160.33000000000001</v>
      </c>
      <c r="L21" s="198">
        <v>41.2</v>
      </c>
      <c r="M21" s="198">
        <v>0</v>
      </c>
      <c r="N21" s="198">
        <v>29.14</v>
      </c>
      <c r="O21" s="198">
        <v>23.49</v>
      </c>
      <c r="P21" s="198">
        <v>57.05</v>
      </c>
      <c r="Q21" s="198">
        <v>4.79</v>
      </c>
      <c r="R21" s="198">
        <v>5.23</v>
      </c>
      <c r="S21" s="198">
        <v>6.51</v>
      </c>
      <c r="T21" s="198">
        <v>0</v>
      </c>
      <c r="U21" s="198">
        <v>221.68</v>
      </c>
      <c r="V21" s="198">
        <v>3.52</v>
      </c>
      <c r="W21" s="198">
        <v>11.45</v>
      </c>
      <c r="X21" s="198">
        <v>12.13</v>
      </c>
      <c r="Y21" s="198">
        <v>0</v>
      </c>
      <c r="Z21" s="198">
        <v>68.67</v>
      </c>
      <c r="AA21" s="198">
        <v>17.27</v>
      </c>
      <c r="AB21" s="198">
        <v>0</v>
      </c>
      <c r="AC21" s="198">
        <v>15.43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21.19</v>
      </c>
      <c r="AJ21" s="198">
        <v>0</v>
      </c>
      <c r="AK21" s="198">
        <v>49.14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160.33000000000001</v>
      </c>
      <c r="L22" s="198">
        <v>41.2</v>
      </c>
      <c r="M22" s="198">
        <v>0</v>
      </c>
      <c r="N22" s="198">
        <v>29.14</v>
      </c>
      <c r="O22" s="198">
        <v>23.49</v>
      </c>
      <c r="P22" s="198">
        <v>57.05</v>
      </c>
      <c r="Q22" s="198">
        <v>4.79</v>
      </c>
      <c r="R22" s="198">
        <v>5.23</v>
      </c>
      <c r="S22" s="198">
        <v>6.51</v>
      </c>
      <c r="T22" s="198">
        <v>0</v>
      </c>
      <c r="U22" s="198">
        <v>221.68</v>
      </c>
      <c r="V22" s="198">
        <v>3.52</v>
      </c>
      <c r="W22" s="198">
        <v>11.45</v>
      </c>
      <c r="X22" s="198">
        <v>12.13</v>
      </c>
      <c r="Y22" s="198">
        <v>0</v>
      </c>
      <c r="Z22" s="198">
        <v>68.67</v>
      </c>
      <c r="AA22" s="198">
        <v>17.27</v>
      </c>
      <c r="AB22" s="198">
        <v>0</v>
      </c>
      <c r="AC22" s="198">
        <v>15.43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21.19</v>
      </c>
      <c r="AJ22" s="198">
        <v>0</v>
      </c>
      <c r="AK22" s="198">
        <v>49.14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160.33000000000001</v>
      </c>
      <c r="L23" s="198">
        <v>41.2</v>
      </c>
      <c r="M23" s="198">
        <v>0</v>
      </c>
      <c r="N23" s="198">
        <v>29.14</v>
      </c>
      <c r="O23" s="198">
        <v>23.49</v>
      </c>
      <c r="P23" s="198">
        <v>57.05</v>
      </c>
      <c r="Q23" s="198">
        <v>4.79</v>
      </c>
      <c r="R23" s="198">
        <v>5.23</v>
      </c>
      <c r="S23" s="198">
        <v>6.51</v>
      </c>
      <c r="T23" s="198">
        <v>0</v>
      </c>
      <c r="U23" s="198">
        <v>221.68</v>
      </c>
      <c r="V23" s="198">
        <v>3.52</v>
      </c>
      <c r="W23" s="198">
        <v>11.45</v>
      </c>
      <c r="X23" s="198">
        <v>12.13</v>
      </c>
      <c r="Y23" s="198">
        <v>0</v>
      </c>
      <c r="Z23" s="198">
        <v>68.67</v>
      </c>
      <c r="AA23" s="198">
        <v>17.27</v>
      </c>
      <c r="AB23" s="198">
        <v>0</v>
      </c>
      <c r="AC23" s="198">
        <v>15.43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21.19</v>
      </c>
      <c r="AJ23" s="198">
        <v>0</v>
      </c>
      <c r="AK23" s="198">
        <v>49.14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15.12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160.33000000000001</v>
      </c>
      <c r="L24" s="198">
        <v>41.2</v>
      </c>
      <c r="M24" s="198">
        <v>0</v>
      </c>
      <c r="N24" s="198">
        <v>29.14</v>
      </c>
      <c r="O24" s="198">
        <v>23.49</v>
      </c>
      <c r="P24" s="198">
        <v>57.05</v>
      </c>
      <c r="Q24" s="198">
        <v>4.79</v>
      </c>
      <c r="R24" s="198">
        <v>5.23</v>
      </c>
      <c r="S24" s="198">
        <v>6.51</v>
      </c>
      <c r="T24" s="198">
        <v>0</v>
      </c>
      <c r="U24" s="198">
        <v>221.68</v>
      </c>
      <c r="V24" s="198">
        <v>3.52</v>
      </c>
      <c r="W24" s="198">
        <v>11.45</v>
      </c>
      <c r="X24" s="198">
        <v>12.13</v>
      </c>
      <c r="Y24" s="198">
        <v>0</v>
      </c>
      <c r="Z24" s="198">
        <v>68.67</v>
      </c>
      <c r="AA24" s="198">
        <v>17.27</v>
      </c>
      <c r="AB24" s="198">
        <v>0</v>
      </c>
      <c r="AC24" s="198">
        <v>15.43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21.19</v>
      </c>
      <c r="AJ24" s="198">
        <v>0</v>
      </c>
      <c r="AK24" s="198">
        <v>49.14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15.12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160.33000000000001</v>
      </c>
      <c r="L25" s="198">
        <v>41.2</v>
      </c>
      <c r="M25" s="198">
        <v>0</v>
      </c>
      <c r="N25" s="198">
        <v>29.14</v>
      </c>
      <c r="O25" s="198">
        <v>23.49</v>
      </c>
      <c r="P25" s="198">
        <v>57.05</v>
      </c>
      <c r="Q25" s="198">
        <v>4.79</v>
      </c>
      <c r="R25" s="198">
        <v>5.23</v>
      </c>
      <c r="S25" s="198">
        <v>6.51</v>
      </c>
      <c r="T25" s="198">
        <v>0</v>
      </c>
      <c r="U25" s="198">
        <v>221.68</v>
      </c>
      <c r="V25" s="198">
        <v>3.52</v>
      </c>
      <c r="W25" s="198">
        <v>11.45</v>
      </c>
      <c r="X25" s="198">
        <v>12.13</v>
      </c>
      <c r="Y25" s="198">
        <v>0</v>
      </c>
      <c r="Z25" s="198">
        <v>68.67</v>
      </c>
      <c r="AA25" s="198">
        <v>17.27</v>
      </c>
      <c r="AB25" s="198">
        <v>0</v>
      </c>
      <c r="AC25" s="198">
        <v>15.43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21.19</v>
      </c>
      <c r="AJ25" s="198">
        <v>0</v>
      </c>
      <c r="AK25" s="198">
        <v>49.14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15.12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160.33000000000001</v>
      </c>
      <c r="L26" s="198">
        <v>41.2</v>
      </c>
      <c r="M26" s="198">
        <v>0</v>
      </c>
      <c r="N26" s="198">
        <v>29.14</v>
      </c>
      <c r="O26" s="198">
        <v>23.49</v>
      </c>
      <c r="P26" s="198">
        <v>57.05</v>
      </c>
      <c r="Q26" s="198">
        <v>4.79</v>
      </c>
      <c r="R26" s="198">
        <v>5.23</v>
      </c>
      <c r="S26" s="198">
        <v>6.51</v>
      </c>
      <c r="T26" s="198">
        <v>0</v>
      </c>
      <c r="U26" s="198">
        <v>221.68</v>
      </c>
      <c r="V26" s="198">
        <v>3.52</v>
      </c>
      <c r="W26" s="198">
        <v>11.45</v>
      </c>
      <c r="X26" s="198">
        <v>12.13</v>
      </c>
      <c r="Y26" s="198">
        <v>0</v>
      </c>
      <c r="Z26" s="198">
        <v>68.67</v>
      </c>
      <c r="AA26" s="198">
        <v>17.27</v>
      </c>
      <c r="AB26" s="198">
        <v>0</v>
      </c>
      <c r="AC26" s="198">
        <v>15.43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21.19</v>
      </c>
      <c r="AJ26" s="198">
        <v>0</v>
      </c>
      <c r="AK26" s="198">
        <v>49.14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15.12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0.93</v>
      </c>
      <c r="K27" s="198">
        <v>160.33000000000001</v>
      </c>
      <c r="L27" s="198">
        <v>41.2</v>
      </c>
      <c r="M27" s="198">
        <v>0</v>
      </c>
      <c r="N27" s="198">
        <v>29.14</v>
      </c>
      <c r="O27" s="198">
        <v>23.49</v>
      </c>
      <c r="P27" s="198">
        <v>57.05</v>
      </c>
      <c r="Q27" s="198">
        <v>4.79</v>
      </c>
      <c r="R27" s="198">
        <v>5.23</v>
      </c>
      <c r="S27" s="198">
        <v>6.51</v>
      </c>
      <c r="T27" s="198">
        <v>0</v>
      </c>
      <c r="U27" s="198">
        <v>221.68</v>
      </c>
      <c r="V27" s="198">
        <v>3.52</v>
      </c>
      <c r="W27" s="198">
        <v>11.45</v>
      </c>
      <c r="X27" s="198">
        <v>12.13</v>
      </c>
      <c r="Y27" s="198">
        <v>0</v>
      </c>
      <c r="Z27" s="198">
        <v>68.67</v>
      </c>
      <c r="AA27" s="198">
        <v>17.27</v>
      </c>
      <c r="AB27" s="198">
        <v>0</v>
      </c>
      <c r="AC27" s="198">
        <v>15.43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21.19</v>
      </c>
      <c r="AJ27" s="198">
        <v>0</v>
      </c>
      <c r="AK27" s="198">
        <v>49.14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14.91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0.93</v>
      </c>
      <c r="K28" s="198">
        <v>160.33000000000001</v>
      </c>
      <c r="L28" s="198">
        <v>41.2</v>
      </c>
      <c r="M28" s="198">
        <v>0</v>
      </c>
      <c r="N28" s="198">
        <v>29.14</v>
      </c>
      <c r="O28" s="198">
        <v>23.49</v>
      </c>
      <c r="P28" s="198">
        <v>57.05</v>
      </c>
      <c r="Q28" s="198">
        <v>4.79</v>
      </c>
      <c r="R28" s="198">
        <v>5.23</v>
      </c>
      <c r="S28" s="198">
        <v>6.51</v>
      </c>
      <c r="T28" s="198">
        <v>0</v>
      </c>
      <c r="U28" s="198">
        <v>221.68</v>
      </c>
      <c r="V28" s="198">
        <v>3.52</v>
      </c>
      <c r="W28" s="198">
        <v>11.45</v>
      </c>
      <c r="X28" s="198">
        <v>12.13</v>
      </c>
      <c r="Y28" s="198">
        <v>0</v>
      </c>
      <c r="Z28" s="198">
        <v>68.67</v>
      </c>
      <c r="AA28" s="198">
        <v>17.27</v>
      </c>
      <c r="AB28" s="198">
        <v>0</v>
      </c>
      <c r="AC28" s="198">
        <v>15.43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21.19</v>
      </c>
      <c r="AJ28" s="198">
        <v>0</v>
      </c>
      <c r="AK28" s="198">
        <v>49.14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14.91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0.93</v>
      </c>
      <c r="K29" s="198">
        <v>160.33000000000001</v>
      </c>
      <c r="L29" s="198">
        <v>41.2</v>
      </c>
      <c r="M29" s="198">
        <v>0</v>
      </c>
      <c r="N29" s="198">
        <v>29.14</v>
      </c>
      <c r="O29" s="198">
        <v>23.49</v>
      </c>
      <c r="P29" s="198">
        <v>57.05</v>
      </c>
      <c r="Q29" s="198">
        <v>4.79</v>
      </c>
      <c r="R29" s="198">
        <v>5.23</v>
      </c>
      <c r="S29" s="198">
        <v>6.51</v>
      </c>
      <c r="T29" s="198">
        <v>0</v>
      </c>
      <c r="U29" s="198">
        <v>221.68</v>
      </c>
      <c r="V29" s="198">
        <v>3.52</v>
      </c>
      <c r="W29" s="198">
        <v>11.45</v>
      </c>
      <c r="X29" s="198">
        <v>12.13</v>
      </c>
      <c r="Y29" s="198">
        <v>0</v>
      </c>
      <c r="Z29" s="198">
        <v>68.67</v>
      </c>
      <c r="AA29" s="198">
        <v>17.27</v>
      </c>
      <c r="AB29" s="198">
        <v>0</v>
      </c>
      <c r="AC29" s="198">
        <v>15.43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21.19</v>
      </c>
      <c r="AJ29" s="198">
        <v>0</v>
      </c>
      <c r="AK29" s="198">
        <v>49.14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14.91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0.93</v>
      </c>
      <c r="K30" s="198">
        <v>160.33000000000001</v>
      </c>
      <c r="L30" s="198">
        <v>41.2</v>
      </c>
      <c r="M30" s="198">
        <v>0</v>
      </c>
      <c r="N30" s="198">
        <v>29.14</v>
      </c>
      <c r="O30" s="198">
        <v>23.49</v>
      </c>
      <c r="P30" s="198">
        <v>57.05</v>
      </c>
      <c r="Q30" s="198">
        <v>4.79</v>
      </c>
      <c r="R30" s="198">
        <v>5.23</v>
      </c>
      <c r="S30" s="198">
        <v>6.51</v>
      </c>
      <c r="T30" s="198">
        <v>0</v>
      </c>
      <c r="U30" s="198">
        <v>221.68</v>
      </c>
      <c r="V30" s="198">
        <v>3.52</v>
      </c>
      <c r="W30" s="198">
        <v>11.45</v>
      </c>
      <c r="X30" s="198">
        <v>12.13</v>
      </c>
      <c r="Y30" s="198">
        <v>0</v>
      </c>
      <c r="Z30" s="198">
        <v>68.67</v>
      </c>
      <c r="AA30" s="198">
        <v>17.27</v>
      </c>
      <c r="AB30" s="198">
        <v>0</v>
      </c>
      <c r="AC30" s="198">
        <v>15.43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21.19</v>
      </c>
      <c r="AJ30" s="198">
        <v>0</v>
      </c>
      <c r="AK30" s="198">
        <v>49.14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14.91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0.54</v>
      </c>
      <c r="G31" s="198">
        <v>2.68</v>
      </c>
      <c r="H31" s="198">
        <v>0</v>
      </c>
      <c r="I31" s="198">
        <v>0</v>
      </c>
      <c r="J31" s="198">
        <v>0.93</v>
      </c>
      <c r="K31" s="198">
        <v>160.33000000000001</v>
      </c>
      <c r="L31" s="198">
        <v>41.2</v>
      </c>
      <c r="M31" s="198">
        <v>0</v>
      </c>
      <c r="N31" s="198">
        <v>29.14</v>
      </c>
      <c r="O31" s="198">
        <v>23.49</v>
      </c>
      <c r="P31" s="198">
        <v>57.05</v>
      </c>
      <c r="Q31" s="198">
        <v>4.79</v>
      </c>
      <c r="R31" s="198">
        <v>5.23</v>
      </c>
      <c r="S31" s="198">
        <v>6.51</v>
      </c>
      <c r="T31" s="198">
        <v>0</v>
      </c>
      <c r="U31" s="198">
        <v>221.68</v>
      </c>
      <c r="V31" s="198">
        <v>3.52</v>
      </c>
      <c r="W31" s="198">
        <v>11.45</v>
      </c>
      <c r="X31" s="198">
        <v>12.13</v>
      </c>
      <c r="Y31" s="198">
        <v>0</v>
      </c>
      <c r="Z31" s="198">
        <v>68.67</v>
      </c>
      <c r="AA31" s="198">
        <v>17.27</v>
      </c>
      <c r="AB31" s="198">
        <v>0</v>
      </c>
      <c r="AC31" s="198">
        <v>15.43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21.19</v>
      </c>
      <c r="AJ31" s="198">
        <v>0</v>
      </c>
      <c r="AK31" s="198">
        <v>49.14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14.91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0.54</v>
      </c>
      <c r="G32" s="198">
        <v>2.68</v>
      </c>
      <c r="H32" s="198">
        <v>0</v>
      </c>
      <c r="I32" s="198">
        <v>0</v>
      </c>
      <c r="J32" s="198">
        <v>0.93</v>
      </c>
      <c r="K32" s="198">
        <v>160.33000000000001</v>
      </c>
      <c r="L32" s="198">
        <v>41.2</v>
      </c>
      <c r="M32" s="198">
        <v>0</v>
      </c>
      <c r="N32" s="198">
        <v>29.14</v>
      </c>
      <c r="O32" s="198">
        <v>23.49</v>
      </c>
      <c r="P32" s="198">
        <v>57.05</v>
      </c>
      <c r="Q32" s="198">
        <v>4.79</v>
      </c>
      <c r="R32" s="198">
        <v>5.23</v>
      </c>
      <c r="S32" s="198">
        <v>6.51</v>
      </c>
      <c r="T32" s="198">
        <v>0</v>
      </c>
      <c r="U32" s="198">
        <v>221.68</v>
      </c>
      <c r="V32" s="198">
        <v>3.52</v>
      </c>
      <c r="W32" s="198">
        <v>11.45</v>
      </c>
      <c r="X32" s="198">
        <v>12.16</v>
      </c>
      <c r="Y32" s="198">
        <v>0</v>
      </c>
      <c r="Z32" s="198">
        <v>68.67</v>
      </c>
      <c r="AA32" s="198">
        <v>17.27</v>
      </c>
      <c r="AB32" s="198">
        <v>0</v>
      </c>
      <c r="AC32" s="198">
        <v>15.43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21.19</v>
      </c>
      <c r="AJ32" s="198">
        <v>0</v>
      </c>
      <c r="AK32" s="198">
        <v>49.14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14.91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0.54</v>
      </c>
      <c r="G33" s="198">
        <v>2.68</v>
      </c>
      <c r="H33" s="198">
        <v>0</v>
      </c>
      <c r="I33" s="198">
        <v>0</v>
      </c>
      <c r="J33" s="198">
        <v>0.93</v>
      </c>
      <c r="K33" s="198">
        <v>160.33000000000001</v>
      </c>
      <c r="L33" s="198">
        <v>41.2</v>
      </c>
      <c r="M33" s="198">
        <v>0</v>
      </c>
      <c r="N33" s="198">
        <v>29.14</v>
      </c>
      <c r="O33" s="198">
        <v>23.49</v>
      </c>
      <c r="P33" s="198">
        <v>57.05</v>
      </c>
      <c r="Q33" s="198">
        <v>4.79</v>
      </c>
      <c r="R33" s="198">
        <v>5.23</v>
      </c>
      <c r="S33" s="198">
        <v>6.51</v>
      </c>
      <c r="T33" s="198">
        <v>0</v>
      </c>
      <c r="U33" s="198">
        <v>221.68</v>
      </c>
      <c r="V33" s="198">
        <v>3.52</v>
      </c>
      <c r="W33" s="198">
        <v>11.45</v>
      </c>
      <c r="X33" s="198">
        <v>12.44</v>
      </c>
      <c r="Y33" s="198">
        <v>0</v>
      </c>
      <c r="Z33" s="198">
        <v>68.67</v>
      </c>
      <c r="AA33" s="198">
        <v>17.27</v>
      </c>
      <c r="AB33" s="198">
        <v>0</v>
      </c>
      <c r="AC33" s="198">
        <v>15.43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21.19</v>
      </c>
      <c r="AJ33" s="198">
        <v>0</v>
      </c>
      <c r="AK33" s="198">
        <v>49.14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14.91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0.54</v>
      </c>
      <c r="G34" s="198">
        <v>2.68</v>
      </c>
      <c r="H34" s="198">
        <v>0</v>
      </c>
      <c r="I34" s="198">
        <v>0</v>
      </c>
      <c r="J34" s="198">
        <v>0.93</v>
      </c>
      <c r="K34" s="198">
        <v>160.33000000000001</v>
      </c>
      <c r="L34" s="198">
        <v>41.2</v>
      </c>
      <c r="M34" s="198">
        <v>0</v>
      </c>
      <c r="N34" s="198">
        <v>29.14</v>
      </c>
      <c r="O34" s="198">
        <v>23.49</v>
      </c>
      <c r="P34" s="198">
        <v>57.05</v>
      </c>
      <c r="Q34" s="198">
        <v>4.79</v>
      </c>
      <c r="R34" s="198">
        <v>5.23</v>
      </c>
      <c r="S34" s="198">
        <v>6.51</v>
      </c>
      <c r="T34" s="198">
        <v>0</v>
      </c>
      <c r="U34" s="198">
        <v>221.68</v>
      </c>
      <c r="V34" s="198">
        <v>3.52</v>
      </c>
      <c r="W34" s="198">
        <v>11.45</v>
      </c>
      <c r="X34" s="198">
        <v>12.58</v>
      </c>
      <c r="Y34" s="198">
        <v>0</v>
      </c>
      <c r="Z34" s="198">
        <v>68.67</v>
      </c>
      <c r="AA34" s="198">
        <v>17.27</v>
      </c>
      <c r="AB34" s="198">
        <v>0</v>
      </c>
      <c r="AC34" s="198">
        <v>15.43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21.19</v>
      </c>
      <c r="AJ34" s="198">
        <v>0</v>
      </c>
      <c r="AK34" s="198">
        <v>49.14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14.91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0.54</v>
      </c>
      <c r="G35" s="198">
        <v>2.68</v>
      </c>
      <c r="H35" s="198">
        <v>0</v>
      </c>
      <c r="I35" s="198">
        <v>0</v>
      </c>
      <c r="J35" s="198">
        <v>0.41</v>
      </c>
      <c r="K35" s="198">
        <v>160.33000000000001</v>
      </c>
      <c r="L35" s="198">
        <v>41.91</v>
      </c>
      <c r="M35" s="198">
        <v>0</v>
      </c>
      <c r="N35" s="198">
        <v>29.14</v>
      </c>
      <c r="O35" s="198">
        <v>23.49</v>
      </c>
      <c r="P35" s="198">
        <v>57.05</v>
      </c>
      <c r="Q35" s="198">
        <v>4.79</v>
      </c>
      <c r="R35" s="198">
        <v>5.23</v>
      </c>
      <c r="S35" s="198">
        <v>6.51</v>
      </c>
      <c r="T35" s="198">
        <v>0</v>
      </c>
      <c r="U35" s="198">
        <v>221.68</v>
      </c>
      <c r="V35" s="198">
        <v>3.52</v>
      </c>
      <c r="W35" s="198">
        <v>11.45</v>
      </c>
      <c r="X35" s="198">
        <v>12.58</v>
      </c>
      <c r="Y35" s="198">
        <v>0</v>
      </c>
      <c r="Z35" s="198">
        <v>68.67</v>
      </c>
      <c r="AA35" s="198">
        <v>17.27</v>
      </c>
      <c r="AB35" s="198">
        <v>0</v>
      </c>
      <c r="AC35" s="198">
        <v>15.43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21.19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3.24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0.54</v>
      </c>
      <c r="G36" s="198">
        <v>2.68</v>
      </c>
      <c r="H36" s="198">
        <v>0</v>
      </c>
      <c r="I36" s="198">
        <v>0</v>
      </c>
      <c r="J36" s="198">
        <v>0.41</v>
      </c>
      <c r="K36" s="198">
        <v>160.33000000000001</v>
      </c>
      <c r="L36" s="198">
        <v>41.91</v>
      </c>
      <c r="M36" s="198">
        <v>0</v>
      </c>
      <c r="N36" s="198">
        <v>29.14</v>
      </c>
      <c r="O36" s="198">
        <v>23.49</v>
      </c>
      <c r="P36" s="198">
        <v>57.05</v>
      </c>
      <c r="Q36" s="198">
        <v>4.79</v>
      </c>
      <c r="R36" s="198">
        <v>5.23</v>
      </c>
      <c r="S36" s="198">
        <v>6.51</v>
      </c>
      <c r="T36" s="198">
        <v>0</v>
      </c>
      <c r="U36" s="198">
        <v>221.68</v>
      </c>
      <c r="V36" s="198">
        <v>3.52</v>
      </c>
      <c r="W36" s="198">
        <v>11.45</v>
      </c>
      <c r="X36" s="198">
        <v>12.58</v>
      </c>
      <c r="Y36" s="198">
        <v>0</v>
      </c>
      <c r="Z36" s="198">
        <v>68.67</v>
      </c>
      <c r="AA36" s="198">
        <v>17.27</v>
      </c>
      <c r="AB36" s="198">
        <v>0</v>
      </c>
      <c r="AC36" s="198">
        <v>15.43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21.19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3.24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0.54</v>
      </c>
      <c r="K37" s="198">
        <v>160.33000000000001</v>
      </c>
      <c r="L37" s="198">
        <v>41.2</v>
      </c>
      <c r="M37" s="198">
        <v>0</v>
      </c>
      <c r="N37" s="198">
        <v>29.14</v>
      </c>
      <c r="O37" s="198">
        <v>23.49</v>
      </c>
      <c r="P37" s="198">
        <v>57.05</v>
      </c>
      <c r="Q37" s="198">
        <v>5.08</v>
      </c>
      <c r="R37" s="198">
        <v>5.23</v>
      </c>
      <c r="S37" s="198">
        <v>6.51</v>
      </c>
      <c r="T37" s="198">
        <v>0</v>
      </c>
      <c r="U37" s="198">
        <v>221.68</v>
      </c>
      <c r="V37" s="198">
        <v>3.52</v>
      </c>
      <c r="W37" s="198">
        <v>11.45</v>
      </c>
      <c r="X37" s="198">
        <v>12.58</v>
      </c>
      <c r="Y37" s="198">
        <v>0</v>
      </c>
      <c r="Z37" s="198">
        <v>68.67</v>
      </c>
      <c r="AA37" s="198">
        <v>17.27</v>
      </c>
      <c r="AB37" s="198">
        <v>0</v>
      </c>
      <c r="AC37" s="198">
        <v>15.43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21.19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3.24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0.54</v>
      </c>
      <c r="K38" s="198">
        <v>160.33000000000001</v>
      </c>
      <c r="L38" s="198">
        <v>41.2</v>
      </c>
      <c r="M38" s="198">
        <v>0</v>
      </c>
      <c r="N38" s="198">
        <v>29.14</v>
      </c>
      <c r="O38" s="198">
        <v>23.49</v>
      </c>
      <c r="P38" s="198">
        <v>57.05</v>
      </c>
      <c r="Q38" s="198">
        <v>5.08</v>
      </c>
      <c r="R38" s="198">
        <v>5.23</v>
      </c>
      <c r="S38" s="198">
        <v>6.51</v>
      </c>
      <c r="T38" s="198">
        <v>0</v>
      </c>
      <c r="U38" s="198">
        <v>221.68</v>
      </c>
      <c r="V38" s="198">
        <v>3.52</v>
      </c>
      <c r="W38" s="198">
        <v>11.45</v>
      </c>
      <c r="X38" s="198">
        <v>12.58</v>
      </c>
      <c r="Y38" s="198">
        <v>0</v>
      </c>
      <c r="Z38" s="198">
        <v>68.67</v>
      </c>
      <c r="AA38" s="198">
        <v>17.27</v>
      </c>
      <c r="AB38" s="198">
        <v>0</v>
      </c>
      <c r="AC38" s="198">
        <v>15.43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21.19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3.24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0.54</v>
      </c>
      <c r="K39" s="198">
        <v>160.33000000000001</v>
      </c>
      <c r="L39" s="198">
        <v>41.2</v>
      </c>
      <c r="M39" s="198">
        <v>0</v>
      </c>
      <c r="N39" s="198">
        <v>29.14</v>
      </c>
      <c r="O39" s="198">
        <v>23.49</v>
      </c>
      <c r="P39" s="198">
        <v>57.05</v>
      </c>
      <c r="Q39" s="198">
        <v>5.08</v>
      </c>
      <c r="R39" s="198">
        <v>5.23</v>
      </c>
      <c r="S39" s="198">
        <v>6.51</v>
      </c>
      <c r="T39" s="198">
        <v>0</v>
      </c>
      <c r="U39" s="198">
        <v>221.68</v>
      </c>
      <c r="V39" s="198">
        <v>3.52</v>
      </c>
      <c r="W39" s="198">
        <v>11.45</v>
      </c>
      <c r="X39" s="198">
        <v>12.58</v>
      </c>
      <c r="Y39" s="198">
        <v>0</v>
      </c>
      <c r="Z39" s="198">
        <v>68.67</v>
      </c>
      <c r="AA39" s="198">
        <v>17.27</v>
      </c>
      <c r="AB39" s="198">
        <v>0</v>
      </c>
      <c r="AC39" s="198">
        <v>15.43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21.19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3.24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0.54</v>
      </c>
      <c r="K40" s="198">
        <v>160.33000000000001</v>
      </c>
      <c r="L40" s="198">
        <v>41.2</v>
      </c>
      <c r="M40" s="198">
        <v>0</v>
      </c>
      <c r="N40" s="198">
        <v>29.14</v>
      </c>
      <c r="O40" s="198">
        <v>23.49</v>
      </c>
      <c r="P40" s="198">
        <v>57.05</v>
      </c>
      <c r="Q40" s="198">
        <v>5.08</v>
      </c>
      <c r="R40" s="198">
        <v>5.23</v>
      </c>
      <c r="S40" s="198">
        <v>6.51</v>
      </c>
      <c r="T40" s="198">
        <v>0</v>
      </c>
      <c r="U40" s="198">
        <v>221.68</v>
      </c>
      <c r="V40" s="198">
        <v>3.52</v>
      </c>
      <c r="W40" s="198">
        <v>11.45</v>
      </c>
      <c r="X40" s="198">
        <v>12.58</v>
      </c>
      <c r="Y40" s="198">
        <v>0</v>
      </c>
      <c r="Z40" s="198">
        <v>68.67</v>
      </c>
      <c r="AA40" s="198">
        <v>17.27</v>
      </c>
      <c r="AB40" s="198">
        <v>0</v>
      </c>
      <c r="AC40" s="198">
        <v>15.43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21.19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3.24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0.54</v>
      </c>
      <c r="K41" s="198">
        <v>160.33000000000001</v>
      </c>
      <c r="L41" s="198">
        <v>41.2</v>
      </c>
      <c r="M41" s="198">
        <v>0</v>
      </c>
      <c r="N41" s="198">
        <v>29.14</v>
      </c>
      <c r="O41" s="198">
        <v>23.49</v>
      </c>
      <c r="P41" s="198">
        <v>57.41</v>
      </c>
      <c r="Q41" s="198">
        <v>5.08</v>
      </c>
      <c r="R41" s="198">
        <v>5.23</v>
      </c>
      <c r="S41" s="198">
        <v>6.51</v>
      </c>
      <c r="T41" s="198">
        <v>0</v>
      </c>
      <c r="U41" s="198">
        <v>221.68</v>
      </c>
      <c r="V41" s="198">
        <v>3.52</v>
      </c>
      <c r="W41" s="198">
        <v>11.45</v>
      </c>
      <c r="X41" s="198">
        <v>12.58</v>
      </c>
      <c r="Y41" s="198">
        <v>0</v>
      </c>
      <c r="Z41" s="198">
        <v>68.67</v>
      </c>
      <c r="AA41" s="198">
        <v>17.27</v>
      </c>
      <c r="AB41" s="198">
        <v>0</v>
      </c>
      <c r="AC41" s="198">
        <v>16.37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21.19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3.24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0.54</v>
      </c>
      <c r="K42" s="198">
        <v>160.33000000000001</v>
      </c>
      <c r="L42" s="198">
        <v>41.2</v>
      </c>
      <c r="M42" s="198">
        <v>0</v>
      </c>
      <c r="N42" s="198">
        <v>29.14</v>
      </c>
      <c r="O42" s="198">
        <v>23.49</v>
      </c>
      <c r="P42" s="198">
        <v>57.41</v>
      </c>
      <c r="Q42" s="198">
        <v>5.08</v>
      </c>
      <c r="R42" s="198">
        <v>5.23</v>
      </c>
      <c r="S42" s="198">
        <v>6.51</v>
      </c>
      <c r="T42" s="198">
        <v>0</v>
      </c>
      <c r="U42" s="198">
        <v>221.68</v>
      </c>
      <c r="V42" s="198">
        <v>3.52</v>
      </c>
      <c r="W42" s="198">
        <v>11.45</v>
      </c>
      <c r="X42" s="198">
        <v>12.58</v>
      </c>
      <c r="Y42" s="198">
        <v>0</v>
      </c>
      <c r="Z42" s="198">
        <v>68.67</v>
      </c>
      <c r="AA42" s="198">
        <v>17.27</v>
      </c>
      <c r="AB42" s="198">
        <v>0</v>
      </c>
      <c r="AC42" s="198">
        <v>16.37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21.19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3.24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0.54</v>
      </c>
      <c r="K43" s="198">
        <v>160.33000000000001</v>
      </c>
      <c r="L43" s="198">
        <v>41.2</v>
      </c>
      <c r="M43" s="198">
        <v>0</v>
      </c>
      <c r="N43" s="198">
        <v>29.14</v>
      </c>
      <c r="O43" s="198">
        <v>23.49</v>
      </c>
      <c r="P43" s="198">
        <v>57.41</v>
      </c>
      <c r="Q43" s="198">
        <v>5.08</v>
      </c>
      <c r="R43" s="198">
        <v>5.23</v>
      </c>
      <c r="S43" s="198">
        <v>6.51</v>
      </c>
      <c r="T43" s="198">
        <v>0</v>
      </c>
      <c r="U43" s="198">
        <v>221.68</v>
      </c>
      <c r="V43" s="198">
        <v>3.52</v>
      </c>
      <c r="W43" s="198">
        <v>11.45</v>
      </c>
      <c r="X43" s="198">
        <v>36.4</v>
      </c>
      <c r="Y43" s="198">
        <v>0</v>
      </c>
      <c r="Z43" s="198">
        <v>68.67</v>
      </c>
      <c r="AA43" s="198">
        <v>17.27</v>
      </c>
      <c r="AB43" s="198">
        <v>0</v>
      </c>
      <c r="AC43" s="198">
        <v>4.29</v>
      </c>
      <c r="AD43" s="198">
        <v>0</v>
      </c>
      <c r="AE43" s="198">
        <v>0</v>
      </c>
      <c r="AF43" s="198">
        <v>0</v>
      </c>
      <c r="AG43" s="198">
        <v>5</v>
      </c>
      <c r="AH43" s="198">
        <v>0</v>
      </c>
      <c r="AI43" s="198">
        <v>21.19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3.24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0.54</v>
      </c>
      <c r="K44" s="198">
        <v>160.33000000000001</v>
      </c>
      <c r="L44" s="198">
        <v>41.2</v>
      </c>
      <c r="M44" s="198">
        <v>0</v>
      </c>
      <c r="N44" s="198">
        <v>29.14</v>
      </c>
      <c r="O44" s="198">
        <v>23.49</v>
      </c>
      <c r="P44" s="198">
        <v>57.41</v>
      </c>
      <c r="Q44" s="198">
        <v>5.08</v>
      </c>
      <c r="R44" s="198">
        <v>5.23</v>
      </c>
      <c r="S44" s="198">
        <v>6.51</v>
      </c>
      <c r="T44" s="198">
        <v>0</v>
      </c>
      <c r="U44" s="198">
        <v>221.68</v>
      </c>
      <c r="V44" s="198">
        <v>3.52</v>
      </c>
      <c r="W44" s="198">
        <v>11.45</v>
      </c>
      <c r="X44" s="198">
        <v>36.4</v>
      </c>
      <c r="Y44" s="198">
        <v>0</v>
      </c>
      <c r="Z44" s="198">
        <v>68.67</v>
      </c>
      <c r="AA44" s="198">
        <v>17.27</v>
      </c>
      <c r="AB44" s="198">
        <v>0</v>
      </c>
      <c r="AC44" s="198">
        <v>4.29</v>
      </c>
      <c r="AD44" s="198">
        <v>0</v>
      </c>
      <c r="AE44" s="198">
        <v>0</v>
      </c>
      <c r="AF44" s="198">
        <v>0</v>
      </c>
      <c r="AG44" s="198">
        <v>5</v>
      </c>
      <c r="AH44" s="198">
        <v>0</v>
      </c>
      <c r="AI44" s="198">
        <v>21.19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3.24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0.54</v>
      </c>
      <c r="K45" s="198">
        <v>160.33000000000001</v>
      </c>
      <c r="L45" s="198">
        <v>41.2</v>
      </c>
      <c r="M45" s="198">
        <v>0</v>
      </c>
      <c r="N45" s="198">
        <v>29.14</v>
      </c>
      <c r="O45" s="198">
        <v>23.49</v>
      </c>
      <c r="P45" s="198">
        <v>57.41</v>
      </c>
      <c r="Q45" s="198">
        <v>5.08</v>
      </c>
      <c r="R45" s="198">
        <v>5.23</v>
      </c>
      <c r="S45" s="198">
        <v>6.51</v>
      </c>
      <c r="T45" s="198">
        <v>0</v>
      </c>
      <c r="U45" s="198">
        <v>221.68</v>
      </c>
      <c r="V45" s="198">
        <v>3.52</v>
      </c>
      <c r="W45" s="198">
        <v>11.45</v>
      </c>
      <c r="X45" s="198">
        <v>36.4</v>
      </c>
      <c r="Y45" s="198">
        <v>0</v>
      </c>
      <c r="Z45" s="198">
        <v>68.67</v>
      </c>
      <c r="AA45" s="198">
        <v>17.27</v>
      </c>
      <c r="AB45" s="198">
        <v>0</v>
      </c>
      <c r="AC45" s="198">
        <v>4.29</v>
      </c>
      <c r="AD45" s="198">
        <v>0</v>
      </c>
      <c r="AE45" s="198">
        <v>0</v>
      </c>
      <c r="AF45" s="198">
        <v>0</v>
      </c>
      <c r="AG45" s="198">
        <v>5</v>
      </c>
      <c r="AH45" s="198">
        <v>0</v>
      </c>
      <c r="AI45" s="198">
        <v>21.19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3.24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0.54</v>
      </c>
      <c r="K46" s="198">
        <v>160.33000000000001</v>
      </c>
      <c r="L46" s="198">
        <v>41.2</v>
      </c>
      <c r="M46" s="198">
        <v>0</v>
      </c>
      <c r="N46" s="198">
        <v>29.14</v>
      </c>
      <c r="O46" s="198">
        <v>23.49</v>
      </c>
      <c r="P46" s="198">
        <v>57.41</v>
      </c>
      <c r="Q46" s="198">
        <v>5.08</v>
      </c>
      <c r="R46" s="198">
        <v>5.23</v>
      </c>
      <c r="S46" s="198">
        <v>6.51</v>
      </c>
      <c r="T46" s="198">
        <v>0</v>
      </c>
      <c r="U46" s="198">
        <v>221.68</v>
      </c>
      <c r="V46" s="198">
        <v>3.52</v>
      </c>
      <c r="W46" s="198">
        <v>11.45</v>
      </c>
      <c r="X46" s="198">
        <v>36.4</v>
      </c>
      <c r="Y46" s="198">
        <v>0</v>
      </c>
      <c r="Z46" s="198">
        <v>68.67</v>
      </c>
      <c r="AA46" s="198">
        <v>17.27</v>
      </c>
      <c r="AB46" s="198">
        <v>0</v>
      </c>
      <c r="AC46" s="198">
        <v>4.17</v>
      </c>
      <c r="AD46" s="198">
        <v>0</v>
      </c>
      <c r="AE46" s="198">
        <v>0</v>
      </c>
      <c r="AF46" s="198">
        <v>0</v>
      </c>
      <c r="AG46" s="198">
        <v>5</v>
      </c>
      <c r="AH46" s="198">
        <v>0</v>
      </c>
      <c r="AI46" s="198">
        <v>21.19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3.24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0.54</v>
      </c>
      <c r="K47" s="198">
        <v>160.33000000000001</v>
      </c>
      <c r="L47" s="198">
        <v>41.2</v>
      </c>
      <c r="M47" s="198">
        <v>0</v>
      </c>
      <c r="N47" s="198">
        <v>29.14</v>
      </c>
      <c r="O47" s="198">
        <v>23.49</v>
      </c>
      <c r="P47" s="198">
        <v>57.41</v>
      </c>
      <c r="Q47" s="198">
        <v>5.21</v>
      </c>
      <c r="R47" s="198">
        <v>5.23</v>
      </c>
      <c r="S47" s="198">
        <v>6.51</v>
      </c>
      <c r="T47" s="198">
        <v>0</v>
      </c>
      <c r="U47" s="198">
        <v>221.68</v>
      </c>
      <c r="V47" s="198">
        <v>3.52</v>
      </c>
      <c r="W47" s="198">
        <v>11.45</v>
      </c>
      <c r="X47" s="198">
        <v>36.4</v>
      </c>
      <c r="Y47" s="198">
        <v>0</v>
      </c>
      <c r="Z47" s="198">
        <v>68.67</v>
      </c>
      <c r="AA47" s="198">
        <v>17.27</v>
      </c>
      <c r="AB47" s="198">
        <v>0</v>
      </c>
      <c r="AC47" s="198">
        <v>4.17</v>
      </c>
      <c r="AD47" s="198">
        <v>0</v>
      </c>
      <c r="AE47" s="198">
        <v>0</v>
      </c>
      <c r="AF47" s="198">
        <v>0</v>
      </c>
      <c r="AG47" s="198">
        <v>5</v>
      </c>
      <c r="AH47" s="198">
        <v>0</v>
      </c>
      <c r="AI47" s="198">
        <v>21.19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3.24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0.54</v>
      </c>
      <c r="K48" s="198">
        <v>160.33000000000001</v>
      </c>
      <c r="L48" s="198">
        <v>41.2</v>
      </c>
      <c r="M48" s="198">
        <v>0</v>
      </c>
      <c r="N48" s="198">
        <v>29.14</v>
      </c>
      <c r="O48" s="198">
        <v>23.49</v>
      </c>
      <c r="P48" s="198">
        <v>57.41</v>
      </c>
      <c r="Q48" s="198">
        <v>5.21</v>
      </c>
      <c r="R48" s="198">
        <v>5.23</v>
      </c>
      <c r="S48" s="198">
        <v>6.51</v>
      </c>
      <c r="T48" s="198">
        <v>0</v>
      </c>
      <c r="U48" s="198">
        <v>221.68</v>
      </c>
      <c r="V48" s="198">
        <v>3.52</v>
      </c>
      <c r="W48" s="198">
        <v>11.45</v>
      </c>
      <c r="X48" s="198">
        <v>36.4</v>
      </c>
      <c r="Y48" s="198">
        <v>0</v>
      </c>
      <c r="Z48" s="198">
        <v>68.67</v>
      </c>
      <c r="AA48" s="198">
        <v>17.27</v>
      </c>
      <c r="AB48" s="198">
        <v>0</v>
      </c>
      <c r="AC48" s="198">
        <v>4.17</v>
      </c>
      <c r="AD48" s="198">
        <v>0</v>
      </c>
      <c r="AE48" s="198">
        <v>0</v>
      </c>
      <c r="AF48" s="198">
        <v>0</v>
      </c>
      <c r="AG48" s="198">
        <v>5</v>
      </c>
      <c r="AH48" s="198">
        <v>0</v>
      </c>
      <c r="AI48" s="198">
        <v>21.19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3.24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0.54</v>
      </c>
      <c r="K49" s="198">
        <v>160.33000000000001</v>
      </c>
      <c r="L49" s="198">
        <v>41.2</v>
      </c>
      <c r="M49" s="198">
        <v>0</v>
      </c>
      <c r="N49" s="198">
        <v>29.14</v>
      </c>
      <c r="O49" s="198">
        <v>23.49</v>
      </c>
      <c r="P49" s="198">
        <v>57.41</v>
      </c>
      <c r="Q49" s="198">
        <v>5.21</v>
      </c>
      <c r="R49" s="198">
        <v>5.23</v>
      </c>
      <c r="S49" s="198">
        <v>6.51</v>
      </c>
      <c r="T49" s="198">
        <v>0</v>
      </c>
      <c r="U49" s="198">
        <v>221.68</v>
      </c>
      <c r="V49" s="198">
        <v>3.52</v>
      </c>
      <c r="W49" s="198">
        <v>11.45</v>
      </c>
      <c r="X49" s="198">
        <v>36.4</v>
      </c>
      <c r="Y49" s="198">
        <v>0</v>
      </c>
      <c r="Z49" s="198">
        <v>68.67</v>
      </c>
      <c r="AA49" s="198">
        <v>17.27</v>
      </c>
      <c r="AB49" s="198">
        <v>0</v>
      </c>
      <c r="AC49" s="198">
        <v>4.17</v>
      </c>
      <c r="AD49" s="198">
        <v>0</v>
      </c>
      <c r="AE49" s="198">
        <v>0</v>
      </c>
      <c r="AF49" s="198">
        <v>0</v>
      </c>
      <c r="AG49" s="198">
        <v>5</v>
      </c>
      <c r="AH49" s="198">
        <v>0</v>
      </c>
      <c r="AI49" s="198">
        <v>21.19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3.24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0.54</v>
      </c>
      <c r="K50" s="198">
        <v>160.33000000000001</v>
      </c>
      <c r="L50" s="198">
        <v>41.2</v>
      </c>
      <c r="M50" s="198">
        <v>0</v>
      </c>
      <c r="N50" s="198">
        <v>29.14</v>
      </c>
      <c r="O50" s="198">
        <v>23.49</v>
      </c>
      <c r="P50" s="198">
        <v>57.41</v>
      </c>
      <c r="Q50" s="198">
        <v>5.21</v>
      </c>
      <c r="R50" s="198">
        <v>5.23</v>
      </c>
      <c r="S50" s="198">
        <v>6.51</v>
      </c>
      <c r="T50" s="198">
        <v>0</v>
      </c>
      <c r="U50" s="198">
        <v>221.68</v>
      </c>
      <c r="V50" s="198">
        <v>3.52</v>
      </c>
      <c r="W50" s="198">
        <v>11.45</v>
      </c>
      <c r="X50" s="198">
        <v>36.4</v>
      </c>
      <c r="Y50" s="198">
        <v>0</v>
      </c>
      <c r="Z50" s="198">
        <v>68.67</v>
      </c>
      <c r="AA50" s="198">
        <v>17.27</v>
      </c>
      <c r="AB50" s="198">
        <v>0</v>
      </c>
      <c r="AC50" s="198">
        <v>4.05</v>
      </c>
      <c r="AD50" s="198">
        <v>0</v>
      </c>
      <c r="AE50" s="198">
        <v>0</v>
      </c>
      <c r="AF50" s="198">
        <v>0</v>
      </c>
      <c r="AG50" s="198">
        <v>5</v>
      </c>
      <c r="AH50" s="198">
        <v>0</v>
      </c>
      <c r="AI50" s="198">
        <v>21.19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3.24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0.54</v>
      </c>
      <c r="K51" s="198">
        <v>160.33000000000001</v>
      </c>
      <c r="L51" s="198">
        <v>41.2</v>
      </c>
      <c r="M51" s="198">
        <v>0</v>
      </c>
      <c r="N51" s="198">
        <v>29.14</v>
      </c>
      <c r="O51" s="198">
        <v>23.49</v>
      </c>
      <c r="P51" s="198">
        <v>57.41</v>
      </c>
      <c r="Q51" s="198">
        <v>5.21</v>
      </c>
      <c r="R51" s="198">
        <v>5.23</v>
      </c>
      <c r="S51" s="198">
        <v>6.51</v>
      </c>
      <c r="T51" s="198">
        <v>0</v>
      </c>
      <c r="U51" s="198">
        <v>221.68</v>
      </c>
      <c r="V51" s="198">
        <v>3.52</v>
      </c>
      <c r="W51" s="198">
        <v>11.45</v>
      </c>
      <c r="X51" s="198">
        <v>36.4</v>
      </c>
      <c r="Y51" s="198">
        <v>0</v>
      </c>
      <c r="Z51" s="198">
        <v>68.67</v>
      </c>
      <c r="AA51" s="198">
        <v>17.27</v>
      </c>
      <c r="AB51" s="198">
        <v>0</v>
      </c>
      <c r="AC51" s="198">
        <v>15.47</v>
      </c>
      <c r="AD51" s="198">
        <v>0</v>
      </c>
      <c r="AE51" s="198">
        <v>0</v>
      </c>
      <c r="AF51" s="198">
        <v>0</v>
      </c>
      <c r="AG51" s="198">
        <v>5</v>
      </c>
      <c r="AH51" s="198">
        <v>0</v>
      </c>
      <c r="AI51" s="198">
        <v>21.19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0.54</v>
      </c>
      <c r="K52" s="198">
        <v>160.33000000000001</v>
      </c>
      <c r="L52" s="198">
        <v>41.2</v>
      </c>
      <c r="M52" s="198">
        <v>0</v>
      </c>
      <c r="N52" s="198">
        <v>29.14</v>
      </c>
      <c r="O52" s="198">
        <v>23.49</v>
      </c>
      <c r="P52" s="198">
        <v>57.41</v>
      </c>
      <c r="Q52" s="198">
        <v>5.21</v>
      </c>
      <c r="R52" s="198">
        <v>5.23</v>
      </c>
      <c r="S52" s="198">
        <v>6.51</v>
      </c>
      <c r="T52" s="198">
        <v>0</v>
      </c>
      <c r="U52" s="198">
        <v>221.68</v>
      </c>
      <c r="V52" s="198">
        <v>3.52</v>
      </c>
      <c r="W52" s="198">
        <v>11.45</v>
      </c>
      <c r="X52" s="198">
        <v>36.4</v>
      </c>
      <c r="Y52" s="198">
        <v>0</v>
      </c>
      <c r="Z52" s="198">
        <v>68.67</v>
      </c>
      <c r="AA52" s="198">
        <v>17.27</v>
      </c>
      <c r="AB52" s="198">
        <v>0</v>
      </c>
      <c r="AC52" s="198">
        <v>15.47</v>
      </c>
      <c r="AD52" s="198">
        <v>0</v>
      </c>
      <c r="AE52" s="198">
        <v>0</v>
      </c>
      <c r="AF52" s="198">
        <v>0</v>
      </c>
      <c r="AG52" s="198">
        <v>5</v>
      </c>
      <c r="AH52" s="198">
        <v>0</v>
      </c>
      <c r="AI52" s="198">
        <v>21.19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0.54</v>
      </c>
      <c r="K53" s="198">
        <v>160.33000000000001</v>
      </c>
      <c r="L53" s="198">
        <v>41.2</v>
      </c>
      <c r="M53" s="198">
        <v>0</v>
      </c>
      <c r="N53" s="198">
        <v>29.14</v>
      </c>
      <c r="O53" s="198">
        <v>23.49</v>
      </c>
      <c r="P53" s="198">
        <v>57.41</v>
      </c>
      <c r="Q53" s="198">
        <v>5.21</v>
      </c>
      <c r="R53" s="198">
        <v>5.23</v>
      </c>
      <c r="S53" s="198">
        <v>6.51</v>
      </c>
      <c r="T53" s="198">
        <v>0</v>
      </c>
      <c r="U53" s="198">
        <v>221.68</v>
      </c>
      <c r="V53" s="198">
        <v>3.52</v>
      </c>
      <c r="W53" s="198">
        <v>11.45</v>
      </c>
      <c r="X53" s="198">
        <v>36.4</v>
      </c>
      <c r="Y53" s="198">
        <v>0</v>
      </c>
      <c r="Z53" s="198">
        <v>68.67</v>
      </c>
      <c r="AA53" s="198">
        <v>17.27</v>
      </c>
      <c r="AB53" s="198">
        <v>0</v>
      </c>
      <c r="AC53" s="198">
        <v>4.05</v>
      </c>
      <c r="AD53" s="198">
        <v>0</v>
      </c>
      <c r="AE53" s="198">
        <v>0</v>
      </c>
      <c r="AF53" s="198">
        <v>0</v>
      </c>
      <c r="AG53" s="198">
        <v>5</v>
      </c>
      <c r="AH53" s="198">
        <v>0</v>
      </c>
      <c r="AI53" s="198">
        <v>21.19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0.54</v>
      </c>
      <c r="K54" s="198">
        <v>160.33000000000001</v>
      </c>
      <c r="L54" s="198">
        <v>41.2</v>
      </c>
      <c r="M54" s="198">
        <v>0</v>
      </c>
      <c r="N54" s="198">
        <v>29.14</v>
      </c>
      <c r="O54" s="198">
        <v>23.49</v>
      </c>
      <c r="P54" s="198">
        <v>57.41</v>
      </c>
      <c r="Q54" s="198">
        <v>5.21</v>
      </c>
      <c r="R54" s="198">
        <v>5.23</v>
      </c>
      <c r="S54" s="198">
        <v>6.51</v>
      </c>
      <c r="T54" s="198">
        <v>0</v>
      </c>
      <c r="U54" s="198">
        <v>221.68</v>
      </c>
      <c r="V54" s="198">
        <v>3.52</v>
      </c>
      <c r="W54" s="198">
        <v>11.45</v>
      </c>
      <c r="X54" s="198">
        <v>36.4</v>
      </c>
      <c r="Y54" s="198">
        <v>0</v>
      </c>
      <c r="Z54" s="198">
        <v>68.67</v>
      </c>
      <c r="AA54" s="198">
        <v>17.27</v>
      </c>
      <c r="AB54" s="198">
        <v>0</v>
      </c>
      <c r="AC54" s="198">
        <v>4.05</v>
      </c>
      <c r="AD54" s="198">
        <v>0</v>
      </c>
      <c r="AE54" s="198">
        <v>0</v>
      </c>
      <c r="AF54" s="198">
        <v>0</v>
      </c>
      <c r="AG54" s="198">
        <v>5</v>
      </c>
      <c r="AH54" s="198">
        <v>0</v>
      </c>
      <c r="AI54" s="198">
        <v>21.19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0.54</v>
      </c>
      <c r="K55" s="198">
        <v>160.33000000000001</v>
      </c>
      <c r="L55" s="198">
        <v>41.2</v>
      </c>
      <c r="M55" s="198">
        <v>0</v>
      </c>
      <c r="N55" s="198">
        <v>29.14</v>
      </c>
      <c r="O55" s="198">
        <v>23.49</v>
      </c>
      <c r="P55" s="198">
        <v>57.41</v>
      </c>
      <c r="Q55" s="198">
        <v>5.21</v>
      </c>
      <c r="R55" s="198">
        <v>5.23</v>
      </c>
      <c r="S55" s="198">
        <v>6.51</v>
      </c>
      <c r="T55" s="198">
        <v>0</v>
      </c>
      <c r="U55" s="198">
        <v>221.68</v>
      </c>
      <c r="V55" s="198">
        <v>3.52</v>
      </c>
      <c r="W55" s="198">
        <v>11.45</v>
      </c>
      <c r="X55" s="198">
        <v>36.4</v>
      </c>
      <c r="Y55" s="198">
        <v>0</v>
      </c>
      <c r="Z55" s="198">
        <v>68.67</v>
      </c>
      <c r="AA55" s="198">
        <v>17.27</v>
      </c>
      <c r="AB55" s="198">
        <v>0</v>
      </c>
      <c r="AC55" s="198">
        <v>4.05</v>
      </c>
      <c r="AD55" s="198">
        <v>0</v>
      </c>
      <c r="AE55" s="198">
        <v>0</v>
      </c>
      <c r="AF55" s="198">
        <v>0</v>
      </c>
      <c r="AG55" s="198">
        <v>5</v>
      </c>
      <c r="AH55" s="198">
        <v>0</v>
      </c>
      <c r="AI55" s="198">
        <v>21.19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0.54</v>
      </c>
      <c r="K56" s="198">
        <v>160.33000000000001</v>
      </c>
      <c r="L56" s="198">
        <v>41.2</v>
      </c>
      <c r="M56" s="198">
        <v>0</v>
      </c>
      <c r="N56" s="198">
        <v>29.14</v>
      </c>
      <c r="O56" s="198">
        <v>23.49</v>
      </c>
      <c r="P56" s="198">
        <v>57.41</v>
      </c>
      <c r="Q56" s="198">
        <v>5.21</v>
      </c>
      <c r="R56" s="198">
        <v>5.23</v>
      </c>
      <c r="S56" s="198">
        <v>6.51</v>
      </c>
      <c r="T56" s="198">
        <v>0</v>
      </c>
      <c r="U56" s="198">
        <v>221.68</v>
      </c>
      <c r="V56" s="198">
        <v>3.52</v>
      </c>
      <c r="W56" s="198">
        <v>11.45</v>
      </c>
      <c r="X56" s="198">
        <v>36.4</v>
      </c>
      <c r="Y56" s="198">
        <v>0</v>
      </c>
      <c r="Z56" s="198">
        <v>68.67</v>
      </c>
      <c r="AA56" s="198">
        <v>17.27</v>
      </c>
      <c r="AB56" s="198">
        <v>0</v>
      </c>
      <c r="AC56" s="198">
        <v>4.05</v>
      </c>
      <c r="AD56" s="198">
        <v>0</v>
      </c>
      <c r="AE56" s="198">
        <v>0</v>
      </c>
      <c r="AF56" s="198">
        <v>0</v>
      </c>
      <c r="AG56" s="198">
        <v>5</v>
      </c>
      <c r="AH56" s="198">
        <v>0</v>
      </c>
      <c r="AI56" s="198">
        <v>21.48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0.54</v>
      </c>
      <c r="K57" s="198">
        <v>160.33000000000001</v>
      </c>
      <c r="L57" s="198">
        <v>41.2</v>
      </c>
      <c r="M57" s="198">
        <v>0</v>
      </c>
      <c r="N57" s="198">
        <v>29.14</v>
      </c>
      <c r="O57" s="198">
        <v>23.49</v>
      </c>
      <c r="P57" s="198">
        <v>57.41</v>
      </c>
      <c r="Q57" s="198">
        <v>5.21</v>
      </c>
      <c r="R57" s="198">
        <v>5.23</v>
      </c>
      <c r="S57" s="198">
        <v>6.51</v>
      </c>
      <c r="T57" s="198">
        <v>0</v>
      </c>
      <c r="U57" s="198">
        <v>221.68</v>
      </c>
      <c r="V57" s="198">
        <v>3.52</v>
      </c>
      <c r="W57" s="198">
        <v>11.45</v>
      </c>
      <c r="X57" s="198">
        <v>36.4</v>
      </c>
      <c r="Y57" s="198">
        <v>0</v>
      </c>
      <c r="Z57" s="198">
        <v>68.67</v>
      </c>
      <c r="AA57" s="198">
        <v>17.27</v>
      </c>
      <c r="AB57" s="198">
        <v>0</v>
      </c>
      <c r="AC57" s="198">
        <v>12.14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8.51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0.54</v>
      </c>
      <c r="K58" s="198">
        <v>160.33000000000001</v>
      </c>
      <c r="L58" s="198">
        <v>41.2</v>
      </c>
      <c r="M58" s="198">
        <v>0</v>
      </c>
      <c r="N58" s="198">
        <v>29.14</v>
      </c>
      <c r="O58" s="198">
        <v>23.49</v>
      </c>
      <c r="P58" s="198">
        <v>57.41</v>
      </c>
      <c r="Q58" s="198">
        <v>5.21</v>
      </c>
      <c r="R58" s="198">
        <v>5.23</v>
      </c>
      <c r="S58" s="198">
        <v>6.51</v>
      </c>
      <c r="T58" s="198">
        <v>0</v>
      </c>
      <c r="U58" s="198">
        <v>221.68</v>
      </c>
      <c r="V58" s="198">
        <v>3.52</v>
      </c>
      <c r="W58" s="198">
        <v>11.45</v>
      </c>
      <c r="X58" s="198">
        <v>36.4</v>
      </c>
      <c r="Y58" s="198">
        <v>0</v>
      </c>
      <c r="Z58" s="198">
        <v>68.67</v>
      </c>
      <c r="AA58" s="198">
        <v>17.27</v>
      </c>
      <c r="AB58" s="198">
        <v>0</v>
      </c>
      <c r="AC58" s="198">
        <v>7.74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8.51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0.54</v>
      </c>
      <c r="K59" s="198">
        <v>160.33000000000001</v>
      </c>
      <c r="L59" s="198">
        <v>41.2</v>
      </c>
      <c r="M59" s="198">
        <v>0</v>
      </c>
      <c r="N59" s="198">
        <v>29.14</v>
      </c>
      <c r="O59" s="198">
        <v>23.49</v>
      </c>
      <c r="P59" s="198">
        <v>57.41</v>
      </c>
      <c r="Q59" s="198">
        <v>5.21</v>
      </c>
      <c r="R59" s="198">
        <v>5.23</v>
      </c>
      <c r="S59" s="198">
        <v>6.51</v>
      </c>
      <c r="T59" s="198">
        <v>0</v>
      </c>
      <c r="U59" s="198">
        <v>221.68</v>
      </c>
      <c r="V59" s="198">
        <v>3.52</v>
      </c>
      <c r="W59" s="198">
        <v>11.45</v>
      </c>
      <c r="X59" s="198">
        <v>36.4</v>
      </c>
      <c r="Y59" s="198">
        <v>0</v>
      </c>
      <c r="Z59" s="198">
        <v>68.67</v>
      </c>
      <c r="AA59" s="198">
        <v>17.27</v>
      </c>
      <c r="AB59" s="198">
        <v>0</v>
      </c>
      <c r="AC59" s="198">
        <v>12.96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20.77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0.54</v>
      </c>
      <c r="K60" s="198">
        <v>160.33000000000001</v>
      </c>
      <c r="L60" s="198">
        <v>41.2</v>
      </c>
      <c r="M60" s="198">
        <v>0</v>
      </c>
      <c r="N60" s="198">
        <v>29.14</v>
      </c>
      <c r="O60" s="198">
        <v>23.49</v>
      </c>
      <c r="P60" s="198">
        <v>57.41</v>
      </c>
      <c r="Q60" s="198">
        <v>5.21</v>
      </c>
      <c r="R60" s="198">
        <v>5.23</v>
      </c>
      <c r="S60" s="198">
        <v>6.51</v>
      </c>
      <c r="T60" s="198">
        <v>0</v>
      </c>
      <c r="U60" s="198">
        <v>221.68</v>
      </c>
      <c r="V60" s="198">
        <v>3.52</v>
      </c>
      <c r="W60" s="198">
        <v>11.45</v>
      </c>
      <c r="X60" s="198">
        <v>36.4</v>
      </c>
      <c r="Y60" s="198">
        <v>0</v>
      </c>
      <c r="Z60" s="198">
        <v>68.67</v>
      </c>
      <c r="AA60" s="198">
        <v>17.27</v>
      </c>
      <c r="AB60" s="198">
        <v>0</v>
      </c>
      <c r="AC60" s="198">
        <v>12.96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20.77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0.54</v>
      </c>
      <c r="K61" s="198">
        <v>160.33000000000001</v>
      </c>
      <c r="L61" s="198">
        <v>41.2</v>
      </c>
      <c r="M61" s="198">
        <v>0</v>
      </c>
      <c r="N61" s="198">
        <v>29.14</v>
      </c>
      <c r="O61" s="198">
        <v>23.49</v>
      </c>
      <c r="P61" s="198">
        <v>57.41</v>
      </c>
      <c r="Q61" s="198">
        <v>5.21</v>
      </c>
      <c r="R61" s="198">
        <v>5.23</v>
      </c>
      <c r="S61" s="198">
        <v>6.51</v>
      </c>
      <c r="T61" s="198">
        <v>0</v>
      </c>
      <c r="U61" s="198">
        <v>221.68</v>
      </c>
      <c r="V61" s="198">
        <v>3.52</v>
      </c>
      <c r="W61" s="198">
        <v>11.45</v>
      </c>
      <c r="X61" s="198">
        <v>36.4</v>
      </c>
      <c r="Y61" s="198">
        <v>0</v>
      </c>
      <c r="Z61" s="198">
        <v>68.67</v>
      </c>
      <c r="AA61" s="198">
        <v>17.27</v>
      </c>
      <c r="AB61" s="198">
        <v>0</v>
      </c>
      <c r="AC61" s="198">
        <v>12.96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20.77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0.54</v>
      </c>
      <c r="K62" s="198">
        <v>160.33000000000001</v>
      </c>
      <c r="L62" s="198">
        <v>41.2</v>
      </c>
      <c r="M62" s="198">
        <v>0</v>
      </c>
      <c r="N62" s="198">
        <v>29.14</v>
      </c>
      <c r="O62" s="198">
        <v>23.49</v>
      </c>
      <c r="P62" s="198">
        <v>57.41</v>
      </c>
      <c r="Q62" s="198">
        <v>5.21</v>
      </c>
      <c r="R62" s="198">
        <v>5.23</v>
      </c>
      <c r="S62" s="198">
        <v>6.51</v>
      </c>
      <c r="T62" s="198">
        <v>0</v>
      </c>
      <c r="U62" s="198">
        <v>221.68</v>
      </c>
      <c r="V62" s="198">
        <v>3.52</v>
      </c>
      <c r="W62" s="198">
        <v>11.45</v>
      </c>
      <c r="X62" s="198">
        <v>36.4</v>
      </c>
      <c r="Y62" s="198">
        <v>0</v>
      </c>
      <c r="Z62" s="198">
        <v>68.67</v>
      </c>
      <c r="AA62" s="198">
        <v>17.27</v>
      </c>
      <c r="AB62" s="198">
        <v>0</v>
      </c>
      <c r="AC62" s="198">
        <v>12.96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20.77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3.79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0.54</v>
      </c>
      <c r="K63" s="198">
        <v>160.33000000000001</v>
      </c>
      <c r="L63" s="198">
        <v>41.2</v>
      </c>
      <c r="M63" s="198">
        <v>0</v>
      </c>
      <c r="N63" s="198">
        <v>29.14</v>
      </c>
      <c r="O63" s="198">
        <v>23.49</v>
      </c>
      <c r="P63" s="198">
        <v>57.41</v>
      </c>
      <c r="Q63" s="198">
        <v>5.21</v>
      </c>
      <c r="R63" s="198">
        <v>5.23</v>
      </c>
      <c r="S63" s="198">
        <v>6.51</v>
      </c>
      <c r="T63" s="198">
        <v>0</v>
      </c>
      <c r="U63" s="198">
        <v>221.68</v>
      </c>
      <c r="V63" s="198">
        <v>3.52</v>
      </c>
      <c r="W63" s="198">
        <v>11.45</v>
      </c>
      <c r="X63" s="198">
        <v>36.4</v>
      </c>
      <c r="Y63" s="198">
        <v>0</v>
      </c>
      <c r="Z63" s="198">
        <v>68.67</v>
      </c>
      <c r="AA63" s="198">
        <v>17.27</v>
      </c>
      <c r="AB63" s="198">
        <v>0</v>
      </c>
      <c r="AC63" s="198">
        <v>12.96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20.77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4.68</v>
      </c>
      <c r="AQ63" s="198">
        <v>0</v>
      </c>
      <c r="AR63" s="198">
        <v>0</v>
      </c>
      <c r="AS63" s="198">
        <v>0</v>
      </c>
      <c r="AT63" s="198">
        <v>3.79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0.54</v>
      </c>
      <c r="K64" s="198">
        <v>160.33000000000001</v>
      </c>
      <c r="L64" s="198">
        <v>41.2</v>
      </c>
      <c r="M64" s="198">
        <v>0</v>
      </c>
      <c r="N64" s="198">
        <v>29.14</v>
      </c>
      <c r="O64" s="198">
        <v>23.49</v>
      </c>
      <c r="P64" s="198">
        <v>57.41</v>
      </c>
      <c r="Q64" s="198">
        <v>5.21</v>
      </c>
      <c r="R64" s="198">
        <v>5.23</v>
      </c>
      <c r="S64" s="198">
        <v>6.51</v>
      </c>
      <c r="T64" s="198">
        <v>0</v>
      </c>
      <c r="U64" s="198">
        <v>221.68</v>
      </c>
      <c r="V64" s="198">
        <v>3.52</v>
      </c>
      <c r="W64" s="198">
        <v>11.45</v>
      </c>
      <c r="X64" s="198">
        <v>36.4</v>
      </c>
      <c r="Y64" s="198">
        <v>0</v>
      </c>
      <c r="Z64" s="198">
        <v>68.67</v>
      </c>
      <c r="AA64" s="198">
        <v>17.27</v>
      </c>
      <c r="AB64" s="198">
        <v>0</v>
      </c>
      <c r="AC64" s="198">
        <v>12.96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20.77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4.68</v>
      </c>
      <c r="AQ64" s="198">
        <v>0</v>
      </c>
      <c r="AR64" s="198">
        <v>0</v>
      </c>
      <c r="AS64" s="198">
        <v>0</v>
      </c>
      <c r="AT64" s="198">
        <v>3.79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0.54</v>
      </c>
      <c r="K65" s="198">
        <v>160.33000000000001</v>
      </c>
      <c r="L65" s="198">
        <v>41.2</v>
      </c>
      <c r="M65" s="198">
        <v>0</v>
      </c>
      <c r="N65" s="198">
        <v>29.14</v>
      </c>
      <c r="O65" s="198">
        <v>23.49</v>
      </c>
      <c r="P65" s="198">
        <v>57.41</v>
      </c>
      <c r="Q65" s="198">
        <v>5.21</v>
      </c>
      <c r="R65" s="198">
        <v>5.23</v>
      </c>
      <c r="S65" s="198">
        <v>6.51</v>
      </c>
      <c r="T65" s="198">
        <v>0</v>
      </c>
      <c r="U65" s="198">
        <v>221.68</v>
      </c>
      <c r="V65" s="198">
        <v>3.52</v>
      </c>
      <c r="W65" s="198">
        <v>11.45</v>
      </c>
      <c r="X65" s="198">
        <v>36.4</v>
      </c>
      <c r="Y65" s="198">
        <v>0</v>
      </c>
      <c r="Z65" s="198">
        <v>68.67</v>
      </c>
      <c r="AA65" s="198">
        <v>17.27</v>
      </c>
      <c r="AB65" s="198">
        <v>0</v>
      </c>
      <c r="AC65" s="198">
        <v>12.96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20.77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4.68</v>
      </c>
      <c r="AQ65" s="198">
        <v>0</v>
      </c>
      <c r="AR65" s="198">
        <v>0</v>
      </c>
      <c r="AS65" s="198">
        <v>0</v>
      </c>
      <c r="AT65" s="198">
        <v>3.79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0.54</v>
      </c>
      <c r="K66" s="198">
        <v>160.33000000000001</v>
      </c>
      <c r="L66" s="198">
        <v>41.2</v>
      </c>
      <c r="M66" s="198">
        <v>0</v>
      </c>
      <c r="N66" s="198">
        <v>29.14</v>
      </c>
      <c r="O66" s="198">
        <v>23.49</v>
      </c>
      <c r="P66" s="198">
        <v>57.41</v>
      </c>
      <c r="Q66" s="198">
        <v>5.21</v>
      </c>
      <c r="R66" s="198">
        <v>5.23</v>
      </c>
      <c r="S66" s="198">
        <v>6.51</v>
      </c>
      <c r="T66" s="198">
        <v>0</v>
      </c>
      <c r="U66" s="198">
        <v>221.68</v>
      </c>
      <c r="V66" s="198">
        <v>3.52</v>
      </c>
      <c r="W66" s="198">
        <v>11.45</v>
      </c>
      <c r="X66" s="198">
        <v>36.4</v>
      </c>
      <c r="Y66" s="198">
        <v>0</v>
      </c>
      <c r="Z66" s="198">
        <v>68.67</v>
      </c>
      <c r="AA66" s="198">
        <v>17.27</v>
      </c>
      <c r="AB66" s="198">
        <v>0</v>
      </c>
      <c r="AC66" s="198">
        <v>12.96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20.77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4.68</v>
      </c>
      <c r="AQ66" s="198">
        <v>0</v>
      </c>
      <c r="AR66" s="198">
        <v>0</v>
      </c>
      <c r="AS66" s="198">
        <v>0</v>
      </c>
      <c r="AT66" s="198">
        <v>3.79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0.54</v>
      </c>
      <c r="K67" s="198">
        <v>160.33000000000001</v>
      </c>
      <c r="L67" s="198">
        <v>41.2</v>
      </c>
      <c r="M67" s="198">
        <v>0</v>
      </c>
      <c r="N67" s="198">
        <v>29.14</v>
      </c>
      <c r="O67" s="198">
        <v>23.49</v>
      </c>
      <c r="P67" s="198">
        <v>57.41</v>
      </c>
      <c r="Q67" s="198">
        <v>4.79</v>
      </c>
      <c r="R67" s="198">
        <v>5.23</v>
      </c>
      <c r="S67" s="198">
        <v>6.51</v>
      </c>
      <c r="T67" s="198">
        <v>0</v>
      </c>
      <c r="U67" s="198">
        <v>221.68</v>
      </c>
      <c r="V67" s="198">
        <v>3.52</v>
      </c>
      <c r="W67" s="198">
        <v>11.45</v>
      </c>
      <c r="X67" s="198">
        <v>36.4</v>
      </c>
      <c r="Y67" s="198">
        <v>0</v>
      </c>
      <c r="Z67" s="198">
        <v>68.67</v>
      </c>
      <c r="AA67" s="198">
        <v>17.27</v>
      </c>
      <c r="AB67" s="198">
        <v>0</v>
      </c>
      <c r="AC67" s="198">
        <v>12.96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20.77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0</v>
      </c>
      <c r="AP67" s="198">
        <v>4.68</v>
      </c>
      <c r="AQ67" s="198">
        <v>0</v>
      </c>
      <c r="AR67" s="198">
        <v>0</v>
      </c>
      <c r="AS67" s="198">
        <v>0</v>
      </c>
      <c r="AT67" s="198">
        <v>3.79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0.54</v>
      </c>
      <c r="K68" s="198">
        <v>160.33000000000001</v>
      </c>
      <c r="L68" s="198">
        <v>41.2</v>
      </c>
      <c r="M68" s="198">
        <v>0</v>
      </c>
      <c r="N68" s="198">
        <v>29.14</v>
      </c>
      <c r="O68" s="198">
        <v>23.49</v>
      </c>
      <c r="P68" s="198">
        <v>57.41</v>
      </c>
      <c r="Q68" s="198">
        <v>4.79</v>
      </c>
      <c r="R68" s="198">
        <v>5.23</v>
      </c>
      <c r="S68" s="198">
        <v>6.51</v>
      </c>
      <c r="T68" s="198">
        <v>0</v>
      </c>
      <c r="U68" s="198">
        <v>221.68</v>
      </c>
      <c r="V68" s="198">
        <v>3.52</v>
      </c>
      <c r="W68" s="198">
        <v>11.45</v>
      </c>
      <c r="X68" s="198">
        <v>36.4</v>
      </c>
      <c r="Y68" s="198">
        <v>0</v>
      </c>
      <c r="Z68" s="198">
        <v>68.67</v>
      </c>
      <c r="AA68" s="198">
        <v>17.27</v>
      </c>
      <c r="AB68" s="198">
        <v>0</v>
      </c>
      <c r="AC68" s="198">
        <v>12.96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20.77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4.68</v>
      </c>
      <c r="AQ68" s="198">
        <v>0</v>
      </c>
      <c r="AR68" s="198">
        <v>0</v>
      </c>
      <c r="AS68" s="198">
        <v>0</v>
      </c>
      <c r="AT68" s="198">
        <v>3.79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0.54</v>
      </c>
      <c r="K69" s="198">
        <v>160.33000000000001</v>
      </c>
      <c r="L69" s="198">
        <v>41.2</v>
      </c>
      <c r="M69" s="198">
        <v>0</v>
      </c>
      <c r="N69" s="198">
        <v>29.14</v>
      </c>
      <c r="O69" s="198">
        <v>23.49</v>
      </c>
      <c r="P69" s="198">
        <v>57.41</v>
      </c>
      <c r="Q69" s="198">
        <v>4.79</v>
      </c>
      <c r="R69" s="198">
        <v>5.23</v>
      </c>
      <c r="S69" s="198">
        <v>6.51</v>
      </c>
      <c r="T69" s="198">
        <v>0</v>
      </c>
      <c r="U69" s="198">
        <v>221.68</v>
      </c>
      <c r="V69" s="198">
        <v>3.52</v>
      </c>
      <c r="W69" s="198">
        <v>11.45</v>
      </c>
      <c r="X69" s="198">
        <v>36.4</v>
      </c>
      <c r="Y69" s="198">
        <v>0</v>
      </c>
      <c r="Z69" s="198">
        <v>68.67</v>
      </c>
      <c r="AA69" s="198">
        <v>17.27</v>
      </c>
      <c r="AB69" s="198">
        <v>0</v>
      </c>
      <c r="AC69" s="198">
        <v>12.96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20.77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0</v>
      </c>
      <c r="AP69" s="198">
        <v>4.68</v>
      </c>
      <c r="AQ69" s="198">
        <v>0</v>
      </c>
      <c r="AR69" s="198">
        <v>0</v>
      </c>
      <c r="AS69" s="198">
        <v>0</v>
      </c>
      <c r="AT69" s="198">
        <v>3.79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0.54</v>
      </c>
      <c r="K70" s="198">
        <v>160.33000000000001</v>
      </c>
      <c r="L70" s="198">
        <v>41.2</v>
      </c>
      <c r="M70" s="198">
        <v>0</v>
      </c>
      <c r="N70" s="198">
        <v>29.14</v>
      </c>
      <c r="O70" s="198">
        <v>23.49</v>
      </c>
      <c r="P70" s="198">
        <v>57.41</v>
      </c>
      <c r="Q70" s="198">
        <v>4.79</v>
      </c>
      <c r="R70" s="198">
        <v>5.23</v>
      </c>
      <c r="S70" s="198">
        <v>6.51</v>
      </c>
      <c r="T70" s="198">
        <v>0</v>
      </c>
      <c r="U70" s="198">
        <v>221.68</v>
      </c>
      <c r="V70" s="198">
        <v>3.52</v>
      </c>
      <c r="W70" s="198">
        <v>11.45</v>
      </c>
      <c r="X70" s="198">
        <v>36.4</v>
      </c>
      <c r="Y70" s="198">
        <v>0</v>
      </c>
      <c r="Z70" s="198">
        <v>68.67</v>
      </c>
      <c r="AA70" s="198">
        <v>17.27</v>
      </c>
      <c r="AB70" s="198">
        <v>0</v>
      </c>
      <c r="AC70" s="198">
        <v>12.96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20.77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0</v>
      </c>
      <c r="AP70" s="198">
        <v>4.68</v>
      </c>
      <c r="AQ70" s="198">
        <v>0</v>
      </c>
      <c r="AR70" s="198">
        <v>0</v>
      </c>
      <c r="AS70" s="198">
        <v>0</v>
      </c>
      <c r="AT70" s="198">
        <v>3.79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0.54</v>
      </c>
      <c r="K71" s="198">
        <v>160.33000000000001</v>
      </c>
      <c r="L71" s="198">
        <v>41.2</v>
      </c>
      <c r="M71" s="198">
        <v>0</v>
      </c>
      <c r="N71" s="198">
        <v>29.14</v>
      </c>
      <c r="O71" s="198">
        <v>23.49</v>
      </c>
      <c r="P71" s="198">
        <v>57.41</v>
      </c>
      <c r="Q71" s="198">
        <v>4.79</v>
      </c>
      <c r="R71" s="198">
        <v>5.23</v>
      </c>
      <c r="S71" s="198">
        <v>6.51</v>
      </c>
      <c r="T71" s="198">
        <v>0</v>
      </c>
      <c r="U71" s="198">
        <v>221.68</v>
      </c>
      <c r="V71" s="198">
        <v>3.52</v>
      </c>
      <c r="W71" s="198">
        <v>11.45</v>
      </c>
      <c r="X71" s="198">
        <v>36.4</v>
      </c>
      <c r="Y71" s="198">
        <v>0</v>
      </c>
      <c r="Z71" s="198">
        <v>68.67</v>
      </c>
      <c r="AA71" s="198">
        <v>17.27</v>
      </c>
      <c r="AB71" s="198">
        <v>0</v>
      </c>
      <c r="AC71" s="198">
        <v>16.82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20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0</v>
      </c>
      <c r="AP71" s="198">
        <v>4.68</v>
      </c>
      <c r="AQ71" s="198">
        <v>0</v>
      </c>
      <c r="AR71" s="198">
        <v>0</v>
      </c>
      <c r="AS71" s="198">
        <v>0</v>
      </c>
      <c r="AT71" s="198">
        <v>3.79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0.54</v>
      </c>
      <c r="K72" s="198">
        <v>160.33000000000001</v>
      </c>
      <c r="L72" s="198">
        <v>41.2</v>
      </c>
      <c r="M72" s="198">
        <v>0</v>
      </c>
      <c r="N72" s="198">
        <v>29.14</v>
      </c>
      <c r="O72" s="198">
        <v>23.49</v>
      </c>
      <c r="P72" s="198">
        <v>57.41</v>
      </c>
      <c r="Q72" s="198">
        <v>4.79</v>
      </c>
      <c r="R72" s="198">
        <v>5.23</v>
      </c>
      <c r="S72" s="198">
        <v>6.51</v>
      </c>
      <c r="T72" s="198">
        <v>0</v>
      </c>
      <c r="U72" s="198">
        <v>221.68</v>
      </c>
      <c r="V72" s="198">
        <v>3.52</v>
      </c>
      <c r="W72" s="198">
        <v>11.45</v>
      </c>
      <c r="X72" s="198">
        <v>36.4</v>
      </c>
      <c r="Y72" s="198">
        <v>0</v>
      </c>
      <c r="Z72" s="198">
        <v>68.67</v>
      </c>
      <c r="AA72" s="198">
        <v>17.27</v>
      </c>
      <c r="AB72" s="198">
        <v>0</v>
      </c>
      <c r="AC72" s="198">
        <v>16.82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20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0</v>
      </c>
      <c r="AP72" s="198">
        <v>4.68</v>
      </c>
      <c r="AQ72" s="198">
        <v>0</v>
      </c>
      <c r="AR72" s="198">
        <v>0</v>
      </c>
      <c r="AS72" s="198">
        <v>0</v>
      </c>
      <c r="AT72" s="198">
        <v>3.79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0.54</v>
      </c>
      <c r="K73" s="198">
        <v>160.33000000000001</v>
      </c>
      <c r="L73" s="198">
        <v>41.2</v>
      </c>
      <c r="M73" s="198">
        <v>0</v>
      </c>
      <c r="N73" s="198">
        <v>29.14</v>
      </c>
      <c r="O73" s="198">
        <v>23.49</v>
      </c>
      <c r="P73" s="198">
        <v>57.41</v>
      </c>
      <c r="Q73" s="198">
        <v>4.79</v>
      </c>
      <c r="R73" s="198">
        <v>5.23</v>
      </c>
      <c r="S73" s="198">
        <v>6.51</v>
      </c>
      <c r="T73" s="198">
        <v>0</v>
      </c>
      <c r="U73" s="198">
        <v>221.68</v>
      </c>
      <c r="V73" s="198">
        <v>3.52</v>
      </c>
      <c r="W73" s="198">
        <v>11.45</v>
      </c>
      <c r="X73" s="198">
        <v>36.4</v>
      </c>
      <c r="Y73" s="198">
        <v>0</v>
      </c>
      <c r="Z73" s="198">
        <v>68.67</v>
      </c>
      <c r="AA73" s="198">
        <v>17.27</v>
      </c>
      <c r="AB73" s="198">
        <v>0</v>
      </c>
      <c r="AC73" s="198">
        <v>15.66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20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0</v>
      </c>
      <c r="AP73" s="198">
        <v>4.68</v>
      </c>
      <c r="AQ73" s="198">
        <v>0</v>
      </c>
      <c r="AR73" s="198">
        <v>0</v>
      </c>
      <c r="AS73" s="198">
        <v>0</v>
      </c>
      <c r="AT73" s="198">
        <v>3.79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0.54</v>
      </c>
      <c r="K74" s="198">
        <v>160.33000000000001</v>
      </c>
      <c r="L74" s="198">
        <v>41.2</v>
      </c>
      <c r="M74" s="198">
        <v>0</v>
      </c>
      <c r="N74" s="198">
        <v>29.14</v>
      </c>
      <c r="O74" s="198">
        <v>23.49</v>
      </c>
      <c r="P74" s="198">
        <v>57.41</v>
      </c>
      <c r="Q74" s="198">
        <v>4.79</v>
      </c>
      <c r="R74" s="198">
        <v>5.23</v>
      </c>
      <c r="S74" s="198">
        <v>6.51</v>
      </c>
      <c r="T74" s="198">
        <v>0</v>
      </c>
      <c r="U74" s="198">
        <v>221.68</v>
      </c>
      <c r="V74" s="198">
        <v>3.52</v>
      </c>
      <c r="W74" s="198">
        <v>11.45</v>
      </c>
      <c r="X74" s="198">
        <v>36.4</v>
      </c>
      <c r="Y74" s="198">
        <v>0</v>
      </c>
      <c r="Z74" s="198">
        <v>68.67</v>
      </c>
      <c r="AA74" s="198">
        <v>17.27</v>
      </c>
      <c r="AB74" s="198">
        <v>0</v>
      </c>
      <c r="AC74" s="198">
        <v>10.33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20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0</v>
      </c>
      <c r="AP74" s="198">
        <v>4.68</v>
      </c>
      <c r="AQ74" s="198">
        <v>0</v>
      </c>
      <c r="AR74" s="198">
        <v>0</v>
      </c>
      <c r="AS74" s="198">
        <v>0</v>
      </c>
      <c r="AT74" s="198">
        <v>3.79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0.54</v>
      </c>
      <c r="K75" s="198">
        <v>160.33000000000001</v>
      </c>
      <c r="L75" s="198">
        <v>41.2</v>
      </c>
      <c r="M75" s="198">
        <v>0</v>
      </c>
      <c r="N75" s="198">
        <v>29.14</v>
      </c>
      <c r="O75" s="198">
        <v>23.49</v>
      </c>
      <c r="P75" s="198">
        <v>57.41</v>
      </c>
      <c r="Q75" s="198">
        <v>4.79</v>
      </c>
      <c r="R75" s="198">
        <v>5.23</v>
      </c>
      <c r="S75" s="198">
        <v>6.51</v>
      </c>
      <c r="T75" s="198">
        <v>0</v>
      </c>
      <c r="U75" s="198">
        <v>221.68</v>
      </c>
      <c r="V75" s="198">
        <v>3.52</v>
      </c>
      <c r="W75" s="198">
        <v>11.45</v>
      </c>
      <c r="X75" s="198">
        <v>36.4</v>
      </c>
      <c r="Y75" s="198">
        <v>0</v>
      </c>
      <c r="Z75" s="198">
        <v>68.67</v>
      </c>
      <c r="AA75" s="198">
        <v>17.27</v>
      </c>
      <c r="AB75" s="198">
        <v>0</v>
      </c>
      <c r="AC75" s="198">
        <v>15.66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20</v>
      </c>
      <c r="AJ75" s="198">
        <v>0</v>
      </c>
      <c r="AK75" s="198">
        <v>47.58</v>
      </c>
      <c r="AL75" s="198">
        <v>0</v>
      </c>
      <c r="AM75" s="198">
        <v>0</v>
      </c>
      <c r="AN75" s="198">
        <v>0</v>
      </c>
      <c r="AO75" s="198">
        <v>0</v>
      </c>
      <c r="AP75" s="198">
        <v>10.92</v>
      </c>
      <c r="AQ75" s="198">
        <v>0</v>
      </c>
      <c r="AR75" s="198">
        <v>0</v>
      </c>
      <c r="AS75" s="198">
        <v>0</v>
      </c>
      <c r="AT75" s="198">
        <v>3.79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0.54</v>
      </c>
      <c r="K76" s="198">
        <v>160.33000000000001</v>
      </c>
      <c r="L76" s="198">
        <v>41.2</v>
      </c>
      <c r="M76" s="198">
        <v>0</v>
      </c>
      <c r="N76" s="198">
        <v>29.14</v>
      </c>
      <c r="O76" s="198">
        <v>23.49</v>
      </c>
      <c r="P76" s="198">
        <v>57.41</v>
      </c>
      <c r="Q76" s="198">
        <v>4.79</v>
      </c>
      <c r="R76" s="198">
        <v>5.23</v>
      </c>
      <c r="S76" s="198">
        <v>6.51</v>
      </c>
      <c r="T76" s="198">
        <v>0</v>
      </c>
      <c r="U76" s="198">
        <v>221.68</v>
      </c>
      <c r="V76" s="198">
        <v>3.52</v>
      </c>
      <c r="W76" s="198">
        <v>11.45</v>
      </c>
      <c r="X76" s="198">
        <v>36.4</v>
      </c>
      <c r="Y76" s="198">
        <v>0</v>
      </c>
      <c r="Z76" s="198">
        <v>68.67</v>
      </c>
      <c r="AA76" s="198">
        <v>17.27</v>
      </c>
      <c r="AB76" s="198">
        <v>0</v>
      </c>
      <c r="AC76" s="198">
        <v>15.66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20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3.79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0.54</v>
      </c>
      <c r="K77" s="198">
        <v>160.33000000000001</v>
      </c>
      <c r="L77" s="198">
        <v>41.2</v>
      </c>
      <c r="M77" s="198">
        <v>0</v>
      </c>
      <c r="N77" s="198">
        <v>29.14</v>
      </c>
      <c r="O77" s="198">
        <v>23.49</v>
      </c>
      <c r="P77" s="198">
        <v>57.41</v>
      </c>
      <c r="Q77" s="198">
        <v>4.79</v>
      </c>
      <c r="R77" s="198">
        <v>5.23</v>
      </c>
      <c r="S77" s="198">
        <v>6.51</v>
      </c>
      <c r="T77" s="198">
        <v>0</v>
      </c>
      <c r="U77" s="198">
        <v>221.68</v>
      </c>
      <c r="V77" s="198">
        <v>3.52</v>
      </c>
      <c r="W77" s="198">
        <v>11.45</v>
      </c>
      <c r="X77" s="198">
        <v>36.4</v>
      </c>
      <c r="Y77" s="198">
        <v>0</v>
      </c>
      <c r="Z77" s="198">
        <v>68.67</v>
      </c>
      <c r="AA77" s="198">
        <v>17.27</v>
      </c>
      <c r="AB77" s="198">
        <v>0</v>
      </c>
      <c r="AC77" s="198">
        <v>15.66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20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3.79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0.54</v>
      </c>
      <c r="K78" s="198">
        <v>160.33000000000001</v>
      </c>
      <c r="L78" s="198">
        <v>41.2</v>
      </c>
      <c r="M78" s="198">
        <v>0</v>
      </c>
      <c r="N78" s="198">
        <v>29.14</v>
      </c>
      <c r="O78" s="198">
        <v>23.49</v>
      </c>
      <c r="P78" s="198">
        <v>57.41</v>
      </c>
      <c r="Q78" s="198">
        <v>4.79</v>
      </c>
      <c r="R78" s="198">
        <v>5.23</v>
      </c>
      <c r="S78" s="198">
        <v>6.51</v>
      </c>
      <c r="T78" s="198">
        <v>0</v>
      </c>
      <c r="U78" s="198">
        <v>221.68</v>
      </c>
      <c r="V78" s="198">
        <v>3.52</v>
      </c>
      <c r="W78" s="198">
        <v>11.45</v>
      </c>
      <c r="X78" s="198">
        <v>36.4</v>
      </c>
      <c r="Y78" s="198">
        <v>0</v>
      </c>
      <c r="Z78" s="198">
        <v>68.67</v>
      </c>
      <c r="AA78" s="198">
        <v>17.27</v>
      </c>
      <c r="AB78" s="198">
        <v>0</v>
      </c>
      <c r="AC78" s="198">
        <v>16.649999999999999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14.95</v>
      </c>
      <c r="AP78" s="198">
        <v>0</v>
      </c>
      <c r="AQ78" s="198">
        <v>0</v>
      </c>
      <c r="AR78" s="198">
        <v>0</v>
      </c>
      <c r="AS78" s="198">
        <v>0</v>
      </c>
      <c r="AT78" s="198">
        <v>3.79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0.54</v>
      </c>
      <c r="K79" s="198">
        <v>160.33000000000001</v>
      </c>
      <c r="L79" s="198">
        <v>41.2</v>
      </c>
      <c r="M79" s="198">
        <v>0</v>
      </c>
      <c r="N79" s="198">
        <v>29.14</v>
      </c>
      <c r="O79" s="198">
        <v>23.49</v>
      </c>
      <c r="P79" s="198">
        <v>57.41</v>
      </c>
      <c r="Q79" s="198">
        <v>4.79</v>
      </c>
      <c r="R79" s="198">
        <v>5.23</v>
      </c>
      <c r="S79" s="198">
        <v>6.51</v>
      </c>
      <c r="T79" s="198">
        <v>0</v>
      </c>
      <c r="U79" s="198">
        <v>221.68</v>
      </c>
      <c r="V79" s="198">
        <v>3.52</v>
      </c>
      <c r="W79" s="198">
        <v>11.45</v>
      </c>
      <c r="X79" s="198">
        <v>36.4</v>
      </c>
      <c r="Y79" s="198">
        <v>0</v>
      </c>
      <c r="Z79" s="198">
        <v>68.67</v>
      </c>
      <c r="AA79" s="198">
        <v>17.27</v>
      </c>
      <c r="AB79" s="198">
        <v>0</v>
      </c>
      <c r="AC79" s="198">
        <v>16.649999999999999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20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14.95</v>
      </c>
      <c r="AP79" s="198">
        <v>0</v>
      </c>
      <c r="AQ79" s="198">
        <v>0</v>
      </c>
      <c r="AR79" s="198">
        <v>0</v>
      </c>
      <c r="AS79" s="198">
        <v>0</v>
      </c>
      <c r="AT79" s="198">
        <v>3.79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0.54</v>
      </c>
      <c r="K80" s="198">
        <v>160.33000000000001</v>
      </c>
      <c r="L80" s="198">
        <v>41.2</v>
      </c>
      <c r="M80" s="198">
        <v>0</v>
      </c>
      <c r="N80" s="198">
        <v>29.14</v>
      </c>
      <c r="O80" s="198">
        <v>23.49</v>
      </c>
      <c r="P80" s="198">
        <v>57.41</v>
      </c>
      <c r="Q80" s="198">
        <v>4.79</v>
      </c>
      <c r="R80" s="198">
        <v>5.23</v>
      </c>
      <c r="S80" s="198">
        <v>6.51</v>
      </c>
      <c r="T80" s="198">
        <v>0</v>
      </c>
      <c r="U80" s="198">
        <v>221.68</v>
      </c>
      <c r="V80" s="198">
        <v>3.52</v>
      </c>
      <c r="W80" s="198">
        <v>11.45</v>
      </c>
      <c r="X80" s="198">
        <v>36.4</v>
      </c>
      <c r="Y80" s="198">
        <v>0</v>
      </c>
      <c r="Z80" s="198">
        <v>68.67</v>
      </c>
      <c r="AA80" s="198">
        <v>17.27</v>
      </c>
      <c r="AB80" s="198">
        <v>0</v>
      </c>
      <c r="AC80" s="198">
        <v>16.649999999999999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20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14.95</v>
      </c>
      <c r="AP80" s="198">
        <v>0</v>
      </c>
      <c r="AQ80" s="198">
        <v>0</v>
      </c>
      <c r="AR80" s="198">
        <v>0</v>
      </c>
      <c r="AS80" s="198">
        <v>0</v>
      </c>
      <c r="AT80" s="198">
        <v>3.79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0.54</v>
      </c>
      <c r="K81" s="198">
        <v>160.33000000000001</v>
      </c>
      <c r="L81" s="198">
        <v>41.2</v>
      </c>
      <c r="M81" s="198">
        <v>0</v>
      </c>
      <c r="N81" s="198">
        <v>29.14</v>
      </c>
      <c r="O81" s="198">
        <v>23.49</v>
      </c>
      <c r="P81" s="198">
        <v>57.41</v>
      </c>
      <c r="Q81" s="198">
        <v>4.79</v>
      </c>
      <c r="R81" s="198">
        <v>5.23</v>
      </c>
      <c r="S81" s="198">
        <v>6.51</v>
      </c>
      <c r="T81" s="198">
        <v>0</v>
      </c>
      <c r="U81" s="198">
        <v>221.68</v>
      </c>
      <c r="V81" s="198">
        <v>3.52</v>
      </c>
      <c r="W81" s="198">
        <v>11.45</v>
      </c>
      <c r="X81" s="198">
        <v>36.4</v>
      </c>
      <c r="Y81" s="198">
        <v>0</v>
      </c>
      <c r="Z81" s="198">
        <v>68.67</v>
      </c>
      <c r="AA81" s="198">
        <v>17.27</v>
      </c>
      <c r="AB81" s="198">
        <v>0</v>
      </c>
      <c r="AC81" s="198">
        <v>16.649999999999999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20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14.95</v>
      </c>
      <c r="AP81" s="198">
        <v>0</v>
      </c>
      <c r="AQ81" s="198">
        <v>0</v>
      </c>
      <c r="AR81" s="198">
        <v>0</v>
      </c>
      <c r="AS81" s="198">
        <v>0</v>
      </c>
      <c r="AT81" s="198">
        <v>3.79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0.54</v>
      </c>
      <c r="K82" s="198">
        <v>160.33000000000001</v>
      </c>
      <c r="L82" s="198">
        <v>41.2</v>
      </c>
      <c r="M82" s="198">
        <v>0</v>
      </c>
      <c r="N82" s="198">
        <v>29.14</v>
      </c>
      <c r="O82" s="198">
        <v>23.49</v>
      </c>
      <c r="P82" s="198">
        <v>57.41</v>
      </c>
      <c r="Q82" s="198">
        <v>4.79</v>
      </c>
      <c r="R82" s="198">
        <v>5.23</v>
      </c>
      <c r="S82" s="198">
        <v>6.51</v>
      </c>
      <c r="T82" s="198">
        <v>0</v>
      </c>
      <c r="U82" s="198">
        <v>221.68</v>
      </c>
      <c r="V82" s="198">
        <v>3.52</v>
      </c>
      <c r="W82" s="198">
        <v>11.45</v>
      </c>
      <c r="X82" s="198">
        <v>36.4</v>
      </c>
      <c r="Y82" s="198">
        <v>0</v>
      </c>
      <c r="Z82" s="198">
        <v>68.67</v>
      </c>
      <c r="AA82" s="198">
        <v>17.27</v>
      </c>
      <c r="AB82" s="198">
        <v>0</v>
      </c>
      <c r="AC82" s="198">
        <v>16.14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20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14.95</v>
      </c>
      <c r="AP82" s="198">
        <v>0</v>
      </c>
      <c r="AQ82" s="198">
        <v>0</v>
      </c>
      <c r="AR82" s="198">
        <v>0</v>
      </c>
      <c r="AS82" s="198">
        <v>0</v>
      </c>
      <c r="AT82" s="198">
        <v>3.79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0.54</v>
      </c>
      <c r="K83" s="198">
        <v>160.33000000000001</v>
      </c>
      <c r="L83" s="198">
        <v>41.2</v>
      </c>
      <c r="M83" s="198">
        <v>0</v>
      </c>
      <c r="N83" s="198">
        <v>29.14</v>
      </c>
      <c r="O83" s="198">
        <v>23.49</v>
      </c>
      <c r="P83" s="198">
        <v>57.41</v>
      </c>
      <c r="Q83" s="198">
        <v>4.79</v>
      </c>
      <c r="R83" s="198">
        <v>5.23</v>
      </c>
      <c r="S83" s="198">
        <v>6.51</v>
      </c>
      <c r="T83" s="198">
        <v>0</v>
      </c>
      <c r="U83" s="198">
        <v>221.68</v>
      </c>
      <c r="V83" s="198">
        <v>3.52</v>
      </c>
      <c r="W83" s="198">
        <v>11.45</v>
      </c>
      <c r="X83" s="198">
        <v>36.4</v>
      </c>
      <c r="Y83" s="198">
        <v>0</v>
      </c>
      <c r="Z83" s="198">
        <v>68.67</v>
      </c>
      <c r="AA83" s="198">
        <v>17.27</v>
      </c>
      <c r="AB83" s="198">
        <v>0</v>
      </c>
      <c r="AC83" s="198">
        <v>14.25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19.78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25</v>
      </c>
      <c r="AP83" s="198">
        <v>0</v>
      </c>
      <c r="AQ83" s="198">
        <v>0</v>
      </c>
      <c r="AR83" s="198">
        <v>0</v>
      </c>
      <c r="AS83" s="198">
        <v>0</v>
      </c>
      <c r="AT83" s="198">
        <v>3.79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0.54</v>
      </c>
      <c r="K84" s="198">
        <v>160.33000000000001</v>
      </c>
      <c r="L84" s="198">
        <v>41.2</v>
      </c>
      <c r="M84" s="198">
        <v>0</v>
      </c>
      <c r="N84" s="198">
        <v>29.14</v>
      </c>
      <c r="O84" s="198">
        <v>23.49</v>
      </c>
      <c r="P84" s="198">
        <v>57.41</v>
      </c>
      <c r="Q84" s="198">
        <v>4.79</v>
      </c>
      <c r="R84" s="198">
        <v>5.23</v>
      </c>
      <c r="S84" s="198">
        <v>6.51</v>
      </c>
      <c r="T84" s="198">
        <v>0</v>
      </c>
      <c r="U84" s="198">
        <v>221.68</v>
      </c>
      <c r="V84" s="198">
        <v>3.52</v>
      </c>
      <c r="W84" s="198">
        <v>11.45</v>
      </c>
      <c r="X84" s="198">
        <v>36.4</v>
      </c>
      <c r="Y84" s="198">
        <v>0</v>
      </c>
      <c r="Z84" s="198">
        <v>68.67</v>
      </c>
      <c r="AA84" s="198">
        <v>17.27</v>
      </c>
      <c r="AB84" s="198">
        <v>0</v>
      </c>
      <c r="AC84" s="198">
        <v>16.62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20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25</v>
      </c>
      <c r="AP84" s="198">
        <v>0</v>
      </c>
      <c r="AQ84" s="198">
        <v>0</v>
      </c>
      <c r="AR84" s="198">
        <v>0</v>
      </c>
      <c r="AS84" s="198">
        <v>0</v>
      </c>
      <c r="AT84" s="198">
        <v>3.79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0.54</v>
      </c>
      <c r="K85" s="198">
        <v>160.33000000000001</v>
      </c>
      <c r="L85" s="198">
        <v>41.2</v>
      </c>
      <c r="M85" s="198">
        <v>0</v>
      </c>
      <c r="N85" s="198">
        <v>29.14</v>
      </c>
      <c r="O85" s="198">
        <v>23.49</v>
      </c>
      <c r="P85" s="198">
        <v>60.47</v>
      </c>
      <c r="Q85" s="198">
        <v>4.79</v>
      </c>
      <c r="R85" s="198">
        <v>5.23</v>
      </c>
      <c r="S85" s="198">
        <v>6.51</v>
      </c>
      <c r="T85" s="198">
        <v>0</v>
      </c>
      <c r="U85" s="198">
        <v>221.68</v>
      </c>
      <c r="V85" s="198">
        <v>3.52</v>
      </c>
      <c r="W85" s="198">
        <v>11.45</v>
      </c>
      <c r="X85" s="198">
        <v>36.4</v>
      </c>
      <c r="Y85" s="198">
        <v>0</v>
      </c>
      <c r="Z85" s="198">
        <v>68.67</v>
      </c>
      <c r="AA85" s="198">
        <v>17.27</v>
      </c>
      <c r="AB85" s="198">
        <v>0</v>
      </c>
      <c r="AC85" s="198">
        <v>16.62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20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25</v>
      </c>
      <c r="AP85" s="198">
        <v>0</v>
      </c>
      <c r="AQ85" s="198">
        <v>0</v>
      </c>
      <c r="AR85" s="198">
        <v>0</v>
      </c>
      <c r="AS85" s="198">
        <v>0</v>
      </c>
      <c r="AT85" s="198">
        <v>3.79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0.54</v>
      </c>
      <c r="K86" s="198">
        <v>160.33000000000001</v>
      </c>
      <c r="L86" s="198">
        <v>41.2</v>
      </c>
      <c r="M86" s="198">
        <v>0</v>
      </c>
      <c r="N86" s="198">
        <v>29.14</v>
      </c>
      <c r="O86" s="198">
        <v>23.49</v>
      </c>
      <c r="P86" s="198">
        <v>60.47</v>
      </c>
      <c r="Q86" s="198">
        <v>4.79</v>
      </c>
      <c r="R86" s="198">
        <v>5.23</v>
      </c>
      <c r="S86" s="198">
        <v>6.51</v>
      </c>
      <c r="T86" s="198">
        <v>0</v>
      </c>
      <c r="U86" s="198">
        <v>221.68</v>
      </c>
      <c r="V86" s="198">
        <v>3.52</v>
      </c>
      <c r="W86" s="198">
        <v>11.45</v>
      </c>
      <c r="X86" s="198">
        <v>36.4</v>
      </c>
      <c r="Y86" s="198">
        <v>0</v>
      </c>
      <c r="Z86" s="198">
        <v>68.67</v>
      </c>
      <c r="AA86" s="198">
        <v>17.27</v>
      </c>
      <c r="AB86" s="198">
        <v>0</v>
      </c>
      <c r="AC86" s="198">
        <v>16.62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20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25</v>
      </c>
      <c r="AP86" s="198">
        <v>0</v>
      </c>
      <c r="AQ86" s="198">
        <v>0</v>
      </c>
      <c r="AR86" s="198">
        <v>0</v>
      </c>
      <c r="AS86" s="198">
        <v>0</v>
      </c>
      <c r="AT86" s="198">
        <v>3.79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0.54</v>
      </c>
      <c r="K87" s="198">
        <v>160.33000000000001</v>
      </c>
      <c r="L87" s="198">
        <v>41.2</v>
      </c>
      <c r="M87" s="198">
        <v>0</v>
      </c>
      <c r="N87" s="198">
        <v>29.14</v>
      </c>
      <c r="O87" s="198">
        <v>23.49</v>
      </c>
      <c r="P87" s="198">
        <v>60.47</v>
      </c>
      <c r="Q87" s="198">
        <v>4.79</v>
      </c>
      <c r="R87" s="198">
        <v>5.23</v>
      </c>
      <c r="S87" s="198">
        <v>6.51</v>
      </c>
      <c r="T87" s="198">
        <v>0</v>
      </c>
      <c r="U87" s="198">
        <v>221.68</v>
      </c>
      <c r="V87" s="198">
        <v>3.52</v>
      </c>
      <c r="W87" s="198">
        <v>11.45</v>
      </c>
      <c r="X87" s="198">
        <v>36.4</v>
      </c>
      <c r="Y87" s="198">
        <v>0</v>
      </c>
      <c r="Z87" s="198">
        <v>68.67</v>
      </c>
      <c r="AA87" s="198">
        <v>17.27</v>
      </c>
      <c r="AB87" s="198">
        <v>0</v>
      </c>
      <c r="AC87" s="198">
        <v>16.62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20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25</v>
      </c>
      <c r="AP87" s="198">
        <v>0</v>
      </c>
      <c r="AQ87" s="198">
        <v>0</v>
      </c>
      <c r="AR87" s="198">
        <v>0</v>
      </c>
      <c r="AS87" s="198">
        <v>0</v>
      </c>
      <c r="AT87" s="198">
        <v>3.79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0.54</v>
      </c>
      <c r="K88" s="198">
        <v>160.33000000000001</v>
      </c>
      <c r="L88" s="198">
        <v>41.2</v>
      </c>
      <c r="M88" s="198">
        <v>0</v>
      </c>
      <c r="N88" s="198">
        <v>29.14</v>
      </c>
      <c r="O88" s="198">
        <v>23.49</v>
      </c>
      <c r="P88" s="198">
        <v>60.47</v>
      </c>
      <c r="Q88" s="198">
        <v>4.79</v>
      </c>
      <c r="R88" s="198">
        <v>5.23</v>
      </c>
      <c r="S88" s="198">
        <v>6.51</v>
      </c>
      <c r="T88" s="198">
        <v>0</v>
      </c>
      <c r="U88" s="198">
        <v>221.68</v>
      </c>
      <c r="V88" s="198">
        <v>3.52</v>
      </c>
      <c r="W88" s="198">
        <v>11.45</v>
      </c>
      <c r="X88" s="198">
        <v>36.4</v>
      </c>
      <c r="Y88" s="198">
        <v>0</v>
      </c>
      <c r="Z88" s="198">
        <v>68.67</v>
      </c>
      <c r="AA88" s="198">
        <v>17.27</v>
      </c>
      <c r="AB88" s="198">
        <v>0</v>
      </c>
      <c r="AC88" s="198">
        <v>16.62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20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25</v>
      </c>
      <c r="AP88" s="198">
        <v>0</v>
      </c>
      <c r="AQ88" s="198">
        <v>0</v>
      </c>
      <c r="AR88" s="198">
        <v>0</v>
      </c>
      <c r="AS88" s="198">
        <v>0</v>
      </c>
      <c r="AT88" s="198">
        <v>3.79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0.54</v>
      </c>
      <c r="K89" s="198">
        <v>160.33000000000001</v>
      </c>
      <c r="L89" s="198">
        <v>41.2</v>
      </c>
      <c r="M89" s="198">
        <v>0</v>
      </c>
      <c r="N89" s="198">
        <v>29.14</v>
      </c>
      <c r="O89" s="198">
        <v>23.49</v>
      </c>
      <c r="P89" s="198">
        <v>60.47</v>
      </c>
      <c r="Q89" s="198">
        <v>4.79</v>
      </c>
      <c r="R89" s="198">
        <v>5.23</v>
      </c>
      <c r="S89" s="198">
        <v>6.51</v>
      </c>
      <c r="T89" s="198">
        <v>0</v>
      </c>
      <c r="U89" s="198">
        <v>221.68</v>
      </c>
      <c r="V89" s="198">
        <v>3.52</v>
      </c>
      <c r="W89" s="198">
        <v>11.45</v>
      </c>
      <c r="X89" s="198">
        <v>36.4</v>
      </c>
      <c r="Y89" s="198">
        <v>0</v>
      </c>
      <c r="Z89" s="198">
        <v>68.67</v>
      </c>
      <c r="AA89" s="198">
        <v>17.27</v>
      </c>
      <c r="AB89" s="198">
        <v>0</v>
      </c>
      <c r="AC89" s="198">
        <v>16.62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21.46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22.53</v>
      </c>
      <c r="AP89" s="198">
        <v>0</v>
      </c>
      <c r="AQ89" s="198">
        <v>0</v>
      </c>
      <c r="AR89" s="198">
        <v>0</v>
      </c>
      <c r="AS89" s="198">
        <v>0</v>
      </c>
      <c r="AT89" s="198">
        <v>3.79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0.54</v>
      </c>
      <c r="K90" s="198">
        <v>160.33000000000001</v>
      </c>
      <c r="L90" s="198">
        <v>41.2</v>
      </c>
      <c r="M90" s="198">
        <v>0</v>
      </c>
      <c r="N90" s="198">
        <v>29.14</v>
      </c>
      <c r="O90" s="198">
        <v>23.49</v>
      </c>
      <c r="P90" s="198">
        <v>60.47</v>
      </c>
      <c r="Q90" s="198">
        <v>4.79</v>
      </c>
      <c r="R90" s="198">
        <v>5.23</v>
      </c>
      <c r="S90" s="198">
        <v>6.51</v>
      </c>
      <c r="T90" s="198">
        <v>0</v>
      </c>
      <c r="U90" s="198">
        <v>221.68</v>
      </c>
      <c r="V90" s="198">
        <v>3.52</v>
      </c>
      <c r="W90" s="198">
        <v>11.45</v>
      </c>
      <c r="X90" s="198">
        <v>36.4</v>
      </c>
      <c r="Y90" s="198">
        <v>0</v>
      </c>
      <c r="Z90" s="198">
        <v>68.67</v>
      </c>
      <c r="AA90" s="198">
        <v>17.27</v>
      </c>
      <c r="AB90" s="198">
        <v>0</v>
      </c>
      <c r="AC90" s="198">
        <v>16.62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21.46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22.53</v>
      </c>
      <c r="AP90" s="198">
        <v>0</v>
      </c>
      <c r="AQ90" s="198">
        <v>0</v>
      </c>
      <c r="AR90" s="198">
        <v>0</v>
      </c>
      <c r="AS90" s="198">
        <v>0</v>
      </c>
      <c r="AT90" s="198">
        <v>3.79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0.54</v>
      </c>
      <c r="K91" s="198">
        <v>160.33000000000001</v>
      </c>
      <c r="L91" s="198">
        <v>41.2</v>
      </c>
      <c r="M91" s="198">
        <v>0</v>
      </c>
      <c r="N91" s="198">
        <v>29.14</v>
      </c>
      <c r="O91" s="198">
        <v>23.49</v>
      </c>
      <c r="P91" s="198">
        <v>60.47</v>
      </c>
      <c r="Q91" s="198">
        <v>4.79</v>
      </c>
      <c r="R91" s="198">
        <v>5.23</v>
      </c>
      <c r="S91" s="198">
        <v>6.51</v>
      </c>
      <c r="T91" s="198">
        <v>0</v>
      </c>
      <c r="U91" s="198">
        <v>221.68</v>
      </c>
      <c r="V91" s="198">
        <v>3.52</v>
      </c>
      <c r="W91" s="198">
        <v>11.45</v>
      </c>
      <c r="X91" s="198">
        <v>36.4</v>
      </c>
      <c r="Y91" s="198">
        <v>0</v>
      </c>
      <c r="Z91" s="198">
        <v>68.67</v>
      </c>
      <c r="AA91" s="198">
        <v>17.27</v>
      </c>
      <c r="AB91" s="198">
        <v>0</v>
      </c>
      <c r="AC91" s="198">
        <v>16.62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21.46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22.53</v>
      </c>
      <c r="AP91" s="198">
        <v>0</v>
      </c>
      <c r="AQ91" s="198">
        <v>0</v>
      </c>
      <c r="AR91" s="198">
        <v>0</v>
      </c>
      <c r="AS91" s="198">
        <v>0</v>
      </c>
      <c r="AT91" s="198">
        <v>3.79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0.54</v>
      </c>
      <c r="K92" s="198">
        <v>160.33000000000001</v>
      </c>
      <c r="L92" s="198">
        <v>41.2</v>
      </c>
      <c r="M92" s="198">
        <v>0</v>
      </c>
      <c r="N92" s="198">
        <v>29.14</v>
      </c>
      <c r="O92" s="198">
        <v>23.49</v>
      </c>
      <c r="P92" s="198">
        <v>60.47</v>
      </c>
      <c r="Q92" s="198">
        <v>4.79</v>
      </c>
      <c r="R92" s="198">
        <v>5.23</v>
      </c>
      <c r="S92" s="198">
        <v>6.51</v>
      </c>
      <c r="T92" s="198">
        <v>0</v>
      </c>
      <c r="U92" s="198">
        <v>221.68</v>
      </c>
      <c r="V92" s="198">
        <v>3.52</v>
      </c>
      <c r="W92" s="198">
        <v>11.45</v>
      </c>
      <c r="X92" s="198">
        <v>36.4</v>
      </c>
      <c r="Y92" s="198">
        <v>0</v>
      </c>
      <c r="Z92" s="198">
        <v>68.67</v>
      </c>
      <c r="AA92" s="198">
        <v>17.27</v>
      </c>
      <c r="AB92" s="198">
        <v>0</v>
      </c>
      <c r="AC92" s="198">
        <v>16.62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21.46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22.53</v>
      </c>
      <c r="AP92" s="198">
        <v>0</v>
      </c>
      <c r="AQ92" s="198">
        <v>0</v>
      </c>
      <c r="AR92" s="198">
        <v>0</v>
      </c>
      <c r="AS92" s="198">
        <v>0</v>
      </c>
      <c r="AT92" s="198">
        <v>3.79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0.28000000000000003</v>
      </c>
      <c r="K93" s="198">
        <v>160.33000000000001</v>
      </c>
      <c r="L93" s="198">
        <v>41.2</v>
      </c>
      <c r="M93" s="198">
        <v>0</v>
      </c>
      <c r="N93" s="198">
        <v>29.14</v>
      </c>
      <c r="O93" s="198">
        <v>23.49</v>
      </c>
      <c r="P93" s="198">
        <v>60.47</v>
      </c>
      <c r="Q93" s="198">
        <v>4.79</v>
      </c>
      <c r="R93" s="198">
        <v>5.23</v>
      </c>
      <c r="S93" s="198">
        <v>6.51</v>
      </c>
      <c r="T93" s="198">
        <v>0</v>
      </c>
      <c r="U93" s="198">
        <v>221.68</v>
      </c>
      <c r="V93" s="198">
        <v>3.52</v>
      </c>
      <c r="W93" s="198">
        <v>11.45</v>
      </c>
      <c r="X93" s="198">
        <v>36.4</v>
      </c>
      <c r="Y93" s="198">
        <v>0</v>
      </c>
      <c r="Z93" s="198">
        <v>68.67</v>
      </c>
      <c r="AA93" s="198">
        <v>17.27</v>
      </c>
      <c r="AB93" s="198">
        <v>0</v>
      </c>
      <c r="AC93" s="198">
        <v>16.62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20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22.53</v>
      </c>
      <c r="AP93" s="198">
        <v>0</v>
      </c>
      <c r="AQ93" s="198">
        <v>0</v>
      </c>
      <c r="AR93" s="198">
        <v>0</v>
      </c>
      <c r="AS93" s="198">
        <v>0</v>
      </c>
      <c r="AT93" s="198">
        <v>3.79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0.28000000000000003</v>
      </c>
      <c r="K94" s="198">
        <v>160.33000000000001</v>
      </c>
      <c r="L94" s="198">
        <v>41.2</v>
      </c>
      <c r="M94" s="198">
        <v>0</v>
      </c>
      <c r="N94" s="198">
        <v>29.14</v>
      </c>
      <c r="O94" s="198">
        <v>23.49</v>
      </c>
      <c r="P94" s="198">
        <v>60.47</v>
      </c>
      <c r="Q94" s="198">
        <v>4.79</v>
      </c>
      <c r="R94" s="198">
        <v>5.23</v>
      </c>
      <c r="S94" s="198">
        <v>6.51</v>
      </c>
      <c r="T94" s="198">
        <v>0</v>
      </c>
      <c r="U94" s="198">
        <v>221.68</v>
      </c>
      <c r="V94" s="198">
        <v>3.52</v>
      </c>
      <c r="W94" s="198">
        <v>11.45</v>
      </c>
      <c r="X94" s="198">
        <v>36.4</v>
      </c>
      <c r="Y94" s="198">
        <v>0</v>
      </c>
      <c r="Z94" s="198">
        <v>68.67</v>
      </c>
      <c r="AA94" s="198">
        <v>17.27</v>
      </c>
      <c r="AB94" s="198">
        <v>0</v>
      </c>
      <c r="AC94" s="198">
        <v>16.62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20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20.86</v>
      </c>
      <c r="AP94" s="198">
        <v>0</v>
      </c>
      <c r="AQ94" s="198">
        <v>0</v>
      </c>
      <c r="AR94" s="198">
        <v>0</v>
      </c>
      <c r="AS94" s="198">
        <v>0</v>
      </c>
      <c r="AT94" s="198">
        <v>3.79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0.72</v>
      </c>
      <c r="K95" s="198">
        <v>160.33000000000001</v>
      </c>
      <c r="L95" s="198">
        <v>41.2</v>
      </c>
      <c r="M95" s="198">
        <v>0</v>
      </c>
      <c r="N95" s="198">
        <v>29.14</v>
      </c>
      <c r="O95" s="198">
        <v>23.49</v>
      </c>
      <c r="P95" s="198">
        <v>60.47</v>
      </c>
      <c r="Q95" s="198">
        <v>4.79</v>
      </c>
      <c r="R95" s="198">
        <v>5.23</v>
      </c>
      <c r="S95" s="198">
        <v>6.51</v>
      </c>
      <c r="T95" s="198">
        <v>0</v>
      </c>
      <c r="U95" s="198">
        <v>221.68</v>
      </c>
      <c r="V95" s="198">
        <v>3.52</v>
      </c>
      <c r="W95" s="198">
        <v>11.45</v>
      </c>
      <c r="X95" s="198">
        <v>36.4</v>
      </c>
      <c r="Y95" s="198">
        <v>0</v>
      </c>
      <c r="Z95" s="198">
        <v>68.67</v>
      </c>
      <c r="AA95" s="198">
        <v>17.27</v>
      </c>
      <c r="AB95" s="198">
        <v>0</v>
      </c>
      <c r="AC95" s="198">
        <v>16.62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20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15</v>
      </c>
      <c r="AP95" s="198">
        <v>0</v>
      </c>
      <c r="AQ95" s="198">
        <v>0</v>
      </c>
      <c r="AR95" s="198">
        <v>0</v>
      </c>
      <c r="AS95" s="198">
        <v>0</v>
      </c>
      <c r="AT95" s="198">
        <v>15.97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0.72</v>
      </c>
      <c r="K96" s="198">
        <v>160.33000000000001</v>
      </c>
      <c r="L96" s="198">
        <v>41.2</v>
      </c>
      <c r="M96" s="198">
        <v>0</v>
      </c>
      <c r="N96" s="198">
        <v>29.14</v>
      </c>
      <c r="O96" s="198">
        <v>23.49</v>
      </c>
      <c r="P96" s="198">
        <v>60.47</v>
      </c>
      <c r="Q96" s="198">
        <v>4.79</v>
      </c>
      <c r="R96" s="198">
        <v>5.23</v>
      </c>
      <c r="S96" s="198">
        <v>6.51</v>
      </c>
      <c r="T96" s="198">
        <v>0</v>
      </c>
      <c r="U96" s="198">
        <v>221.68</v>
      </c>
      <c r="V96" s="198">
        <v>3.52</v>
      </c>
      <c r="W96" s="198">
        <v>11.45</v>
      </c>
      <c r="X96" s="198">
        <v>36.4</v>
      </c>
      <c r="Y96" s="198">
        <v>0</v>
      </c>
      <c r="Z96" s="198">
        <v>68.67</v>
      </c>
      <c r="AA96" s="198">
        <v>17.27</v>
      </c>
      <c r="AB96" s="198">
        <v>0</v>
      </c>
      <c r="AC96" s="198">
        <v>16.62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20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15</v>
      </c>
      <c r="AP96" s="198">
        <v>0</v>
      </c>
      <c r="AQ96" s="198">
        <v>0</v>
      </c>
      <c r="AR96" s="198">
        <v>0</v>
      </c>
      <c r="AS96" s="198">
        <v>0</v>
      </c>
      <c r="AT96" s="198">
        <v>15.97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0.72</v>
      </c>
      <c r="K97" s="198">
        <v>160.33000000000001</v>
      </c>
      <c r="L97" s="198">
        <v>41.2</v>
      </c>
      <c r="M97" s="198">
        <v>0</v>
      </c>
      <c r="N97" s="198">
        <v>29.14</v>
      </c>
      <c r="O97" s="198">
        <v>23.49</v>
      </c>
      <c r="P97" s="198">
        <v>60.47</v>
      </c>
      <c r="Q97" s="198">
        <v>4.79</v>
      </c>
      <c r="R97" s="198">
        <v>5.23</v>
      </c>
      <c r="S97" s="198">
        <v>6.51</v>
      </c>
      <c r="T97" s="198">
        <v>0</v>
      </c>
      <c r="U97" s="198">
        <v>221.68</v>
      </c>
      <c r="V97" s="198">
        <v>3.52</v>
      </c>
      <c r="W97" s="198">
        <v>11.45</v>
      </c>
      <c r="X97" s="198">
        <v>36.4</v>
      </c>
      <c r="Y97" s="198">
        <v>0</v>
      </c>
      <c r="Z97" s="198">
        <v>68.67</v>
      </c>
      <c r="AA97" s="198">
        <v>17.27</v>
      </c>
      <c r="AB97" s="198">
        <v>0</v>
      </c>
      <c r="AC97" s="198">
        <v>16.62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20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15</v>
      </c>
      <c r="AP97" s="198">
        <v>0</v>
      </c>
      <c r="AQ97" s="198">
        <v>0</v>
      </c>
      <c r="AR97" s="198">
        <v>0</v>
      </c>
      <c r="AS97" s="198">
        <v>0</v>
      </c>
      <c r="AT97" s="198">
        <v>15.97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0.72</v>
      </c>
      <c r="K98" s="198">
        <v>160.33000000000001</v>
      </c>
      <c r="L98" s="198">
        <v>41.2</v>
      </c>
      <c r="M98" s="198">
        <v>0</v>
      </c>
      <c r="N98" s="198">
        <v>29.14</v>
      </c>
      <c r="O98" s="198">
        <v>23.49</v>
      </c>
      <c r="P98" s="198">
        <v>60.47</v>
      </c>
      <c r="Q98" s="198">
        <v>4.79</v>
      </c>
      <c r="R98" s="198">
        <v>5.23</v>
      </c>
      <c r="S98" s="198">
        <v>6.51</v>
      </c>
      <c r="T98" s="198">
        <v>0</v>
      </c>
      <c r="U98" s="198">
        <v>221.68</v>
      </c>
      <c r="V98" s="198">
        <v>3.52</v>
      </c>
      <c r="W98" s="198">
        <v>11.45</v>
      </c>
      <c r="X98" s="198">
        <v>36.4</v>
      </c>
      <c r="Y98" s="198">
        <v>0</v>
      </c>
      <c r="Z98" s="198">
        <v>68.67</v>
      </c>
      <c r="AA98" s="198">
        <v>17.27</v>
      </c>
      <c r="AB98" s="198">
        <v>0</v>
      </c>
      <c r="AC98" s="198">
        <v>16.62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20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15</v>
      </c>
      <c r="AP98" s="198">
        <v>0</v>
      </c>
      <c r="AQ98" s="198">
        <v>0</v>
      </c>
      <c r="AR98" s="198">
        <v>0</v>
      </c>
      <c r="AS98" s="198">
        <v>0</v>
      </c>
      <c r="AT98" s="198">
        <v>15.97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8.1000000000000006E-4</v>
      </c>
      <c r="G99">
        <f t="shared" si="0"/>
        <v>4.0200000000000001E-3</v>
      </c>
      <c r="H99">
        <f t="shared" si="0"/>
        <v>0</v>
      </c>
      <c r="I99">
        <f t="shared" si="0"/>
        <v>0</v>
      </c>
      <c r="J99">
        <f t="shared" si="0"/>
        <v>1.1044999999999987E-2</v>
      </c>
      <c r="K99">
        <f t="shared" si="0"/>
        <v>3.8479199999999989</v>
      </c>
      <c r="L99">
        <f t="shared" si="0"/>
        <v>0.98915499999999823</v>
      </c>
      <c r="M99">
        <f t="shared" si="0"/>
        <v>0</v>
      </c>
      <c r="N99">
        <f t="shared" si="0"/>
        <v>0.69935999999999998</v>
      </c>
      <c r="O99">
        <f t="shared" si="0"/>
        <v>0.56375999999999959</v>
      </c>
      <c r="P99">
        <f t="shared" si="0"/>
        <v>1.3851299999999993</v>
      </c>
      <c r="Q99">
        <f t="shared" si="0"/>
        <v>0.11778500000000015</v>
      </c>
      <c r="R99">
        <f t="shared" si="0"/>
        <v>0.12552000000000016</v>
      </c>
      <c r="S99">
        <f t="shared" si="0"/>
        <v>0.15623999999999985</v>
      </c>
      <c r="T99">
        <f t="shared" si="0"/>
        <v>0</v>
      </c>
      <c r="U99">
        <f t="shared" si="0"/>
        <v>5.320320000000005</v>
      </c>
      <c r="V99">
        <f t="shared" si="0"/>
        <v>8.4479999999999972E-2</v>
      </c>
      <c r="W99">
        <f t="shared" si="0"/>
        <v>0.27480000000000049</v>
      </c>
      <c r="X99">
        <f t="shared" si="0"/>
        <v>0.63199750000000077</v>
      </c>
      <c r="Y99">
        <f t="shared" si="0"/>
        <v>0</v>
      </c>
      <c r="Z99">
        <f t="shared" si="0"/>
        <v>1.6480800000000013</v>
      </c>
      <c r="AA99">
        <f t="shared" si="0"/>
        <v>0.41447999999999968</v>
      </c>
      <c r="AB99">
        <f t="shared" si="0"/>
        <v>0</v>
      </c>
      <c r="AC99">
        <f t="shared" si="0"/>
        <v>0.33084749999999963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0.44574500000000078</v>
      </c>
      <c r="AH99">
        <f t="shared" si="0"/>
        <v>0</v>
      </c>
      <c r="AI99">
        <f t="shared" si="0"/>
        <v>0.49410750000000037</v>
      </c>
      <c r="AJ99">
        <f t="shared" si="0"/>
        <v>0</v>
      </c>
      <c r="AK99">
        <f t="shared" si="0"/>
        <v>1.1920550000000012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0.10456499999999999</v>
      </c>
      <c r="AP99">
        <f t="shared" si="0"/>
        <v>1.677E-2</v>
      </c>
      <c r="AQ99">
        <f t="shared" ref="AQ99:AT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0.13439250000000025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0.49</v>
      </c>
      <c r="K3" s="198">
        <v>9.14</v>
      </c>
      <c r="L3" s="198">
        <v>374.68</v>
      </c>
      <c r="M3" s="198">
        <v>25.93</v>
      </c>
      <c r="N3" s="198">
        <v>35.21</v>
      </c>
      <c r="O3" s="198">
        <v>0</v>
      </c>
      <c r="P3" s="198">
        <v>35.32</v>
      </c>
      <c r="Q3" s="198">
        <v>5.79</v>
      </c>
      <c r="R3" s="198">
        <v>6.31</v>
      </c>
      <c r="S3" s="198">
        <v>7.87</v>
      </c>
      <c r="T3" s="198">
        <v>0</v>
      </c>
      <c r="U3" s="198">
        <v>124.82</v>
      </c>
      <c r="V3" s="198">
        <v>4.24</v>
      </c>
      <c r="W3" s="198">
        <v>13.83</v>
      </c>
      <c r="X3" s="198">
        <v>14.66</v>
      </c>
      <c r="Y3" s="198">
        <v>0</v>
      </c>
      <c r="Z3" s="198">
        <v>75.48</v>
      </c>
      <c r="AA3" s="198">
        <v>20.87</v>
      </c>
      <c r="AB3" s="198">
        <v>0</v>
      </c>
      <c r="AC3" s="198">
        <v>41.66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88.54</v>
      </c>
      <c r="AJ3" s="198">
        <v>0</v>
      </c>
      <c r="AK3" s="198">
        <v>68.95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0.49</v>
      </c>
      <c r="K4" s="198">
        <v>9.14</v>
      </c>
      <c r="L4" s="198">
        <v>374.68</v>
      </c>
      <c r="M4" s="198">
        <v>25.93</v>
      </c>
      <c r="N4" s="198">
        <v>35.21</v>
      </c>
      <c r="O4" s="198">
        <v>0</v>
      </c>
      <c r="P4" s="198">
        <v>35.32</v>
      </c>
      <c r="Q4" s="198">
        <v>5.79</v>
      </c>
      <c r="R4" s="198">
        <v>6.31</v>
      </c>
      <c r="S4" s="198">
        <v>7.87</v>
      </c>
      <c r="T4" s="198">
        <v>0</v>
      </c>
      <c r="U4" s="198">
        <v>124.82</v>
      </c>
      <c r="V4" s="198">
        <v>4.24</v>
      </c>
      <c r="W4" s="198">
        <v>13.83</v>
      </c>
      <c r="X4" s="198">
        <v>14.66</v>
      </c>
      <c r="Y4" s="198">
        <v>0</v>
      </c>
      <c r="Z4" s="198">
        <v>75.48</v>
      </c>
      <c r="AA4" s="198">
        <v>20.87</v>
      </c>
      <c r="AB4" s="198">
        <v>0</v>
      </c>
      <c r="AC4" s="198">
        <v>41.66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88.54</v>
      </c>
      <c r="AJ4" s="198">
        <v>0</v>
      </c>
      <c r="AK4" s="198">
        <v>68.95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0.88</v>
      </c>
      <c r="K5" s="198">
        <v>9.14</v>
      </c>
      <c r="L5" s="198">
        <v>374.68</v>
      </c>
      <c r="M5" s="198">
        <v>25.93</v>
      </c>
      <c r="N5" s="198">
        <v>35.21</v>
      </c>
      <c r="O5" s="198">
        <v>0</v>
      </c>
      <c r="P5" s="198">
        <v>35.32</v>
      </c>
      <c r="Q5" s="198">
        <v>5.79</v>
      </c>
      <c r="R5" s="198">
        <v>6.31</v>
      </c>
      <c r="S5" s="198">
        <v>7.87</v>
      </c>
      <c r="T5" s="198">
        <v>0</v>
      </c>
      <c r="U5" s="198">
        <v>124.82</v>
      </c>
      <c r="V5" s="198">
        <v>4.24</v>
      </c>
      <c r="W5" s="198">
        <v>13.83</v>
      </c>
      <c r="X5" s="198">
        <v>14.66</v>
      </c>
      <c r="Y5" s="198">
        <v>0</v>
      </c>
      <c r="Z5" s="198">
        <v>75.48</v>
      </c>
      <c r="AA5" s="198">
        <v>20.87</v>
      </c>
      <c r="AB5" s="198">
        <v>0</v>
      </c>
      <c r="AC5" s="198">
        <v>41.66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88.54</v>
      </c>
      <c r="AJ5" s="198">
        <v>0</v>
      </c>
      <c r="AK5" s="198">
        <v>68.95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0.88</v>
      </c>
      <c r="K6" s="198">
        <v>9.14</v>
      </c>
      <c r="L6" s="198">
        <v>374.68</v>
      </c>
      <c r="M6" s="198">
        <v>25.93</v>
      </c>
      <c r="N6" s="198">
        <v>35.21</v>
      </c>
      <c r="O6" s="198">
        <v>0</v>
      </c>
      <c r="P6" s="198">
        <v>35.32</v>
      </c>
      <c r="Q6" s="198">
        <v>5.79</v>
      </c>
      <c r="R6" s="198">
        <v>6.31</v>
      </c>
      <c r="S6" s="198">
        <v>7.87</v>
      </c>
      <c r="T6" s="198">
        <v>0</v>
      </c>
      <c r="U6" s="198">
        <v>124.82</v>
      </c>
      <c r="V6" s="198">
        <v>4.24</v>
      </c>
      <c r="W6" s="198">
        <v>13.83</v>
      </c>
      <c r="X6" s="198">
        <v>14.66</v>
      </c>
      <c r="Y6" s="198">
        <v>0</v>
      </c>
      <c r="Z6" s="198">
        <v>75.48</v>
      </c>
      <c r="AA6" s="198">
        <v>20.87</v>
      </c>
      <c r="AB6" s="198">
        <v>0</v>
      </c>
      <c r="AC6" s="198">
        <v>41.66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96.11</v>
      </c>
      <c r="AJ6" s="198">
        <v>0</v>
      </c>
      <c r="AK6" s="198">
        <v>68.95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9.14</v>
      </c>
      <c r="L7" s="198">
        <v>374.68</v>
      </c>
      <c r="M7" s="198">
        <v>24.73</v>
      </c>
      <c r="N7" s="198">
        <v>35.21</v>
      </c>
      <c r="O7" s="198">
        <v>0</v>
      </c>
      <c r="P7" s="198">
        <v>35.32</v>
      </c>
      <c r="Q7" s="198">
        <v>5.79</v>
      </c>
      <c r="R7" s="198">
        <v>6.31</v>
      </c>
      <c r="S7" s="198">
        <v>7.87</v>
      </c>
      <c r="T7" s="198">
        <v>0</v>
      </c>
      <c r="U7" s="198">
        <v>124.82</v>
      </c>
      <c r="V7" s="198">
        <v>4.24</v>
      </c>
      <c r="W7" s="198">
        <v>13.83</v>
      </c>
      <c r="X7" s="198">
        <v>14.66</v>
      </c>
      <c r="Y7" s="198">
        <v>0</v>
      </c>
      <c r="Z7" s="198">
        <v>75.48</v>
      </c>
      <c r="AA7" s="198">
        <v>20.87</v>
      </c>
      <c r="AB7" s="198">
        <v>0</v>
      </c>
      <c r="AC7" s="198">
        <v>42.88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92.32</v>
      </c>
      <c r="AJ7" s="198">
        <v>0</v>
      </c>
      <c r="AK7" s="198">
        <v>68.95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9.14</v>
      </c>
      <c r="L8" s="198">
        <v>374.68</v>
      </c>
      <c r="M8" s="198">
        <v>24.73</v>
      </c>
      <c r="N8" s="198">
        <v>35.21</v>
      </c>
      <c r="O8" s="198">
        <v>0</v>
      </c>
      <c r="P8" s="198">
        <v>35.32</v>
      </c>
      <c r="Q8" s="198">
        <v>5.79</v>
      </c>
      <c r="R8" s="198">
        <v>6.31</v>
      </c>
      <c r="S8" s="198">
        <v>7.87</v>
      </c>
      <c r="T8" s="198">
        <v>0</v>
      </c>
      <c r="U8" s="198">
        <v>124.82</v>
      </c>
      <c r="V8" s="198">
        <v>4.24</v>
      </c>
      <c r="W8" s="198">
        <v>13.83</v>
      </c>
      <c r="X8" s="198">
        <v>14.66</v>
      </c>
      <c r="Y8" s="198">
        <v>0</v>
      </c>
      <c r="Z8" s="198">
        <v>75.48</v>
      </c>
      <c r="AA8" s="198">
        <v>20.87</v>
      </c>
      <c r="AB8" s="198">
        <v>0</v>
      </c>
      <c r="AC8" s="198">
        <v>42.88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67.849999999999994</v>
      </c>
      <c r="AJ8" s="198">
        <v>0</v>
      </c>
      <c r="AK8" s="198">
        <v>68.95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9.14</v>
      </c>
      <c r="L9" s="198">
        <v>374.68</v>
      </c>
      <c r="M9" s="198">
        <v>24.73</v>
      </c>
      <c r="N9" s="198">
        <v>35.21</v>
      </c>
      <c r="O9" s="198">
        <v>0</v>
      </c>
      <c r="P9" s="198">
        <v>35.32</v>
      </c>
      <c r="Q9" s="198">
        <v>5.79</v>
      </c>
      <c r="R9" s="198">
        <v>6.31</v>
      </c>
      <c r="S9" s="198">
        <v>7.87</v>
      </c>
      <c r="T9" s="198">
        <v>0</v>
      </c>
      <c r="U9" s="198">
        <v>124.82</v>
      </c>
      <c r="V9" s="198">
        <v>4.24</v>
      </c>
      <c r="W9" s="198">
        <v>13.83</v>
      </c>
      <c r="X9" s="198">
        <v>14.66</v>
      </c>
      <c r="Y9" s="198">
        <v>0</v>
      </c>
      <c r="Z9" s="198">
        <v>75.48</v>
      </c>
      <c r="AA9" s="198">
        <v>20.87</v>
      </c>
      <c r="AB9" s="198">
        <v>0</v>
      </c>
      <c r="AC9" s="198">
        <v>42.88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56.5</v>
      </c>
      <c r="AJ9" s="198">
        <v>0</v>
      </c>
      <c r="AK9" s="198">
        <v>68.95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9.14</v>
      </c>
      <c r="L10" s="198">
        <v>374.68</v>
      </c>
      <c r="M10" s="198">
        <v>24.73</v>
      </c>
      <c r="N10" s="198">
        <v>35.21</v>
      </c>
      <c r="O10" s="198">
        <v>0</v>
      </c>
      <c r="P10" s="198">
        <v>35.32</v>
      </c>
      <c r="Q10" s="198">
        <v>5.79</v>
      </c>
      <c r="R10" s="198">
        <v>6.31</v>
      </c>
      <c r="S10" s="198">
        <v>7.87</v>
      </c>
      <c r="T10" s="198">
        <v>0</v>
      </c>
      <c r="U10" s="198">
        <v>124.82</v>
      </c>
      <c r="V10" s="198">
        <v>4.24</v>
      </c>
      <c r="W10" s="198">
        <v>13.83</v>
      </c>
      <c r="X10" s="198">
        <v>14.66</v>
      </c>
      <c r="Y10" s="198">
        <v>0</v>
      </c>
      <c r="Z10" s="198">
        <v>75.48</v>
      </c>
      <c r="AA10" s="198">
        <v>20.87</v>
      </c>
      <c r="AB10" s="198">
        <v>0</v>
      </c>
      <c r="AC10" s="198">
        <v>44.11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57.53</v>
      </c>
      <c r="AJ10" s="198">
        <v>0</v>
      </c>
      <c r="AK10" s="198">
        <v>68.95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9.14</v>
      </c>
      <c r="L11" s="198">
        <v>374.68</v>
      </c>
      <c r="M11" s="198">
        <v>24.73</v>
      </c>
      <c r="N11" s="198">
        <v>35.21</v>
      </c>
      <c r="O11" s="198">
        <v>0</v>
      </c>
      <c r="P11" s="198">
        <v>35.32</v>
      </c>
      <c r="Q11" s="198">
        <v>5.79</v>
      </c>
      <c r="R11" s="198">
        <v>6.31</v>
      </c>
      <c r="S11" s="198">
        <v>7.87</v>
      </c>
      <c r="T11" s="198">
        <v>0</v>
      </c>
      <c r="U11" s="198">
        <v>124.82</v>
      </c>
      <c r="V11" s="198">
        <v>4.24</v>
      </c>
      <c r="W11" s="198">
        <v>13.83</v>
      </c>
      <c r="X11" s="198">
        <v>14.66</v>
      </c>
      <c r="Y11" s="198">
        <v>0</v>
      </c>
      <c r="Z11" s="198">
        <v>75.48</v>
      </c>
      <c r="AA11" s="198">
        <v>20.87</v>
      </c>
      <c r="AB11" s="198">
        <v>0</v>
      </c>
      <c r="AC11" s="198">
        <v>44.11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54.41</v>
      </c>
      <c r="AJ11" s="198">
        <v>0</v>
      </c>
      <c r="AK11" s="198">
        <v>68.95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9.14</v>
      </c>
      <c r="L12" s="198">
        <v>374.68</v>
      </c>
      <c r="M12" s="198">
        <v>24.73</v>
      </c>
      <c r="N12" s="198">
        <v>35.21</v>
      </c>
      <c r="O12" s="198">
        <v>0</v>
      </c>
      <c r="P12" s="198">
        <v>35.32</v>
      </c>
      <c r="Q12" s="198">
        <v>5.79</v>
      </c>
      <c r="R12" s="198">
        <v>6.31</v>
      </c>
      <c r="S12" s="198">
        <v>7.87</v>
      </c>
      <c r="T12" s="198">
        <v>0</v>
      </c>
      <c r="U12" s="198">
        <v>124.82</v>
      </c>
      <c r="V12" s="198">
        <v>4.24</v>
      </c>
      <c r="W12" s="198">
        <v>13.83</v>
      </c>
      <c r="X12" s="198">
        <v>14.66</v>
      </c>
      <c r="Y12" s="198">
        <v>0</v>
      </c>
      <c r="Z12" s="198">
        <v>75.48</v>
      </c>
      <c r="AA12" s="198">
        <v>20.87</v>
      </c>
      <c r="AB12" s="198">
        <v>0</v>
      </c>
      <c r="AC12" s="198">
        <v>44.11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54.41</v>
      </c>
      <c r="AJ12" s="198">
        <v>0</v>
      </c>
      <c r="AK12" s="198">
        <v>68.95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9.14</v>
      </c>
      <c r="L13" s="198">
        <v>374.68</v>
      </c>
      <c r="M13" s="198">
        <v>24.73</v>
      </c>
      <c r="N13" s="198">
        <v>35.21</v>
      </c>
      <c r="O13" s="198">
        <v>0</v>
      </c>
      <c r="P13" s="198">
        <v>35.32</v>
      </c>
      <c r="Q13" s="198">
        <v>5.79</v>
      </c>
      <c r="R13" s="198">
        <v>6.31</v>
      </c>
      <c r="S13" s="198">
        <v>7.87</v>
      </c>
      <c r="T13" s="198">
        <v>0</v>
      </c>
      <c r="U13" s="198">
        <v>124.82</v>
      </c>
      <c r="V13" s="198">
        <v>4.24</v>
      </c>
      <c r="W13" s="198">
        <v>13.83</v>
      </c>
      <c r="X13" s="198">
        <v>14.66</v>
      </c>
      <c r="Y13" s="198">
        <v>0</v>
      </c>
      <c r="Z13" s="198">
        <v>75.48</v>
      </c>
      <c r="AA13" s="198">
        <v>20.87</v>
      </c>
      <c r="AB13" s="198">
        <v>0</v>
      </c>
      <c r="AC13" s="198">
        <v>44.11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51.92</v>
      </c>
      <c r="AJ13" s="198">
        <v>0</v>
      </c>
      <c r="AK13" s="198">
        <v>68.510000000000005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9.14</v>
      </c>
      <c r="L14" s="198">
        <v>374.68</v>
      </c>
      <c r="M14" s="198">
        <v>24.73</v>
      </c>
      <c r="N14" s="198">
        <v>35.21</v>
      </c>
      <c r="O14" s="198">
        <v>0</v>
      </c>
      <c r="P14" s="198">
        <v>35.32</v>
      </c>
      <c r="Q14" s="198">
        <v>5.79</v>
      </c>
      <c r="R14" s="198">
        <v>6.31</v>
      </c>
      <c r="S14" s="198">
        <v>7.87</v>
      </c>
      <c r="T14" s="198">
        <v>0</v>
      </c>
      <c r="U14" s="198">
        <v>124.82</v>
      </c>
      <c r="V14" s="198">
        <v>4.24</v>
      </c>
      <c r="W14" s="198">
        <v>13.83</v>
      </c>
      <c r="X14" s="198">
        <v>14.66</v>
      </c>
      <c r="Y14" s="198">
        <v>0</v>
      </c>
      <c r="Z14" s="198">
        <v>75.48</v>
      </c>
      <c r="AA14" s="198">
        <v>20.87</v>
      </c>
      <c r="AB14" s="198">
        <v>0</v>
      </c>
      <c r="AC14" s="198">
        <v>44.11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57.53</v>
      </c>
      <c r="AJ14" s="198">
        <v>0</v>
      </c>
      <c r="AK14" s="198">
        <v>68.510000000000005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9.14</v>
      </c>
      <c r="L15" s="198">
        <v>374.68</v>
      </c>
      <c r="M15" s="198">
        <v>24.73</v>
      </c>
      <c r="N15" s="198">
        <v>35.21</v>
      </c>
      <c r="O15" s="198">
        <v>0</v>
      </c>
      <c r="P15" s="198">
        <v>35.32</v>
      </c>
      <c r="Q15" s="198">
        <v>5.79</v>
      </c>
      <c r="R15" s="198">
        <v>6.31</v>
      </c>
      <c r="S15" s="198">
        <v>7.87</v>
      </c>
      <c r="T15" s="198">
        <v>0</v>
      </c>
      <c r="U15" s="198">
        <v>124.82</v>
      </c>
      <c r="V15" s="198">
        <v>4.24</v>
      </c>
      <c r="W15" s="198">
        <v>13.83</v>
      </c>
      <c r="X15" s="198">
        <v>14.66</v>
      </c>
      <c r="Y15" s="198">
        <v>0</v>
      </c>
      <c r="Z15" s="198">
        <v>75.48</v>
      </c>
      <c r="AA15" s="198">
        <v>20.87</v>
      </c>
      <c r="AB15" s="198">
        <v>0</v>
      </c>
      <c r="AC15" s="198">
        <v>44.11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51.29</v>
      </c>
      <c r="AJ15" s="198">
        <v>0</v>
      </c>
      <c r="AK15" s="198">
        <v>68.510000000000005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9.14</v>
      </c>
      <c r="L16" s="198">
        <v>374.68</v>
      </c>
      <c r="M16" s="198">
        <v>24.73</v>
      </c>
      <c r="N16" s="198">
        <v>35.21</v>
      </c>
      <c r="O16" s="198">
        <v>0</v>
      </c>
      <c r="P16" s="198">
        <v>35.32</v>
      </c>
      <c r="Q16" s="198">
        <v>5.79</v>
      </c>
      <c r="R16" s="198">
        <v>6.31</v>
      </c>
      <c r="S16" s="198">
        <v>7.87</v>
      </c>
      <c r="T16" s="198">
        <v>0</v>
      </c>
      <c r="U16" s="198">
        <v>124.82</v>
      </c>
      <c r="V16" s="198">
        <v>4.24</v>
      </c>
      <c r="W16" s="198">
        <v>13.83</v>
      </c>
      <c r="X16" s="198">
        <v>14.66</v>
      </c>
      <c r="Y16" s="198">
        <v>0</v>
      </c>
      <c r="Z16" s="198">
        <v>75.48</v>
      </c>
      <c r="AA16" s="198">
        <v>20.87</v>
      </c>
      <c r="AB16" s="198">
        <v>0</v>
      </c>
      <c r="AC16" s="198">
        <v>44.11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51.29</v>
      </c>
      <c r="AJ16" s="198">
        <v>0</v>
      </c>
      <c r="AK16" s="198">
        <v>68.510000000000005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9.14</v>
      </c>
      <c r="L17" s="198">
        <v>374.68</v>
      </c>
      <c r="M17" s="198">
        <v>24.73</v>
      </c>
      <c r="N17" s="198">
        <v>35.21</v>
      </c>
      <c r="O17" s="198">
        <v>0</v>
      </c>
      <c r="P17" s="198">
        <v>35.32</v>
      </c>
      <c r="Q17" s="198">
        <v>5.79</v>
      </c>
      <c r="R17" s="198">
        <v>6.31</v>
      </c>
      <c r="S17" s="198">
        <v>7.87</v>
      </c>
      <c r="T17" s="198">
        <v>0</v>
      </c>
      <c r="U17" s="198">
        <v>124.82</v>
      </c>
      <c r="V17" s="198">
        <v>4.24</v>
      </c>
      <c r="W17" s="198">
        <v>13.83</v>
      </c>
      <c r="X17" s="198">
        <v>14.66</v>
      </c>
      <c r="Y17" s="198">
        <v>0</v>
      </c>
      <c r="Z17" s="198">
        <v>75.48</v>
      </c>
      <c r="AA17" s="198">
        <v>20.87</v>
      </c>
      <c r="AB17" s="198">
        <v>0</v>
      </c>
      <c r="AC17" s="198">
        <v>44.11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51.29</v>
      </c>
      <c r="AJ17" s="198">
        <v>0</v>
      </c>
      <c r="AK17" s="198">
        <v>68.510000000000005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9.14</v>
      </c>
      <c r="L18" s="198">
        <v>374.68</v>
      </c>
      <c r="M18" s="198">
        <v>24.73</v>
      </c>
      <c r="N18" s="198">
        <v>35.21</v>
      </c>
      <c r="O18" s="198">
        <v>0</v>
      </c>
      <c r="P18" s="198">
        <v>35.32</v>
      </c>
      <c r="Q18" s="198">
        <v>5.79</v>
      </c>
      <c r="R18" s="198">
        <v>6.31</v>
      </c>
      <c r="S18" s="198">
        <v>7.87</v>
      </c>
      <c r="T18" s="198">
        <v>0</v>
      </c>
      <c r="U18" s="198">
        <v>124.82</v>
      </c>
      <c r="V18" s="198">
        <v>4.24</v>
      </c>
      <c r="W18" s="198">
        <v>13.83</v>
      </c>
      <c r="X18" s="198">
        <v>14.66</v>
      </c>
      <c r="Y18" s="198">
        <v>0</v>
      </c>
      <c r="Z18" s="198">
        <v>75.48</v>
      </c>
      <c r="AA18" s="198">
        <v>20.87</v>
      </c>
      <c r="AB18" s="198">
        <v>0</v>
      </c>
      <c r="AC18" s="198">
        <v>44.11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57.53</v>
      </c>
      <c r="AJ18" s="198">
        <v>0</v>
      </c>
      <c r="AK18" s="198">
        <v>68.510000000000005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9.14</v>
      </c>
      <c r="L19" s="198">
        <v>374.68</v>
      </c>
      <c r="M19" s="198">
        <v>24.73</v>
      </c>
      <c r="N19" s="198">
        <v>35.21</v>
      </c>
      <c r="O19" s="198">
        <v>0</v>
      </c>
      <c r="P19" s="198">
        <v>35.32</v>
      </c>
      <c r="Q19" s="198">
        <v>5.79</v>
      </c>
      <c r="R19" s="198">
        <v>6.31</v>
      </c>
      <c r="S19" s="198">
        <v>7.87</v>
      </c>
      <c r="T19" s="198">
        <v>0</v>
      </c>
      <c r="U19" s="198">
        <v>124.82</v>
      </c>
      <c r="V19" s="198">
        <v>4.24</v>
      </c>
      <c r="W19" s="198">
        <v>13.83</v>
      </c>
      <c r="X19" s="198">
        <v>14.66</v>
      </c>
      <c r="Y19" s="198">
        <v>0</v>
      </c>
      <c r="Z19" s="198">
        <v>75.48</v>
      </c>
      <c r="AA19" s="198">
        <v>20.87</v>
      </c>
      <c r="AB19" s="198">
        <v>0</v>
      </c>
      <c r="AC19" s="198">
        <v>44.11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48.8</v>
      </c>
      <c r="AJ19" s="198">
        <v>0</v>
      </c>
      <c r="AK19" s="198">
        <v>68.510000000000005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9.14</v>
      </c>
      <c r="L20" s="198">
        <v>374.68</v>
      </c>
      <c r="M20" s="198">
        <v>24.73</v>
      </c>
      <c r="N20" s="198">
        <v>35.21</v>
      </c>
      <c r="O20" s="198">
        <v>0</v>
      </c>
      <c r="P20" s="198">
        <v>35.32</v>
      </c>
      <c r="Q20" s="198">
        <v>5.79</v>
      </c>
      <c r="R20" s="198">
        <v>6.31</v>
      </c>
      <c r="S20" s="198">
        <v>7.87</v>
      </c>
      <c r="T20" s="198">
        <v>0</v>
      </c>
      <c r="U20" s="198">
        <v>124.82</v>
      </c>
      <c r="V20" s="198">
        <v>4.24</v>
      </c>
      <c r="W20" s="198">
        <v>13.83</v>
      </c>
      <c r="X20" s="198">
        <v>14.66</v>
      </c>
      <c r="Y20" s="198">
        <v>0</v>
      </c>
      <c r="Z20" s="198">
        <v>75.48</v>
      </c>
      <c r="AA20" s="198">
        <v>20.87</v>
      </c>
      <c r="AB20" s="198">
        <v>0</v>
      </c>
      <c r="AC20" s="198">
        <v>44.11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54.41</v>
      </c>
      <c r="AJ20" s="198">
        <v>0</v>
      </c>
      <c r="AK20" s="198">
        <v>68.510000000000005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9.14</v>
      </c>
      <c r="L21" s="198">
        <v>374.68</v>
      </c>
      <c r="M21" s="198">
        <v>24.73</v>
      </c>
      <c r="N21" s="198">
        <v>35.21</v>
      </c>
      <c r="O21" s="198">
        <v>0</v>
      </c>
      <c r="P21" s="198">
        <v>35.32</v>
      </c>
      <c r="Q21" s="198">
        <v>5.79</v>
      </c>
      <c r="R21" s="198">
        <v>6.31</v>
      </c>
      <c r="S21" s="198">
        <v>7.87</v>
      </c>
      <c r="T21" s="198">
        <v>0</v>
      </c>
      <c r="U21" s="198">
        <v>124.82</v>
      </c>
      <c r="V21" s="198">
        <v>4.24</v>
      </c>
      <c r="W21" s="198">
        <v>13.83</v>
      </c>
      <c r="X21" s="198">
        <v>14.66</v>
      </c>
      <c r="Y21" s="198">
        <v>0</v>
      </c>
      <c r="Z21" s="198">
        <v>75.48</v>
      </c>
      <c r="AA21" s="198">
        <v>20.87</v>
      </c>
      <c r="AB21" s="198">
        <v>0</v>
      </c>
      <c r="AC21" s="198">
        <v>44.11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54.41</v>
      </c>
      <c r="AJ21" s="198">
        <v>0</v>
      </c>
      <c r="AK21" s="198">
        <v>68.510000000000005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9.14</v>
      </c>
      <c r="L22" s="198">
        <v>374.68</v>
      </c>
      <c r="M22" s="198">
        <v>24.73</v>
      </c>
      <c r="N22" s="198">
        <v>35.21</v>
      </c>
      <c r="O22" s="198">
        <v>0</v>
      </c>
      <c r="P22" s="198">
        <v>35.32</v>
      </c>
      <c r="Q22" s="198">
        <v>5.79</v>
      </c>
      <c r="R22" s="198">
        <v>6.31</v>
      </c>
      <c r="S22" s="198">
        <v>7.87</v>
      </c>
      <c r="T22" s="198">
        <v>0</v>
      </c>
      <c r="U22" s="198">
        <v>124.82</v>
      </c>
      <c r="V22" s="198">
        <v>4.24</v>
      </c>
      <c r="W22" s="198">
        <v>13.83</v>
      </c>
      <c r="X22" s="198">
        <v>14.66</v>
      </c>
      <c r="Y22" s="198">
        <v>0</v>
      </c>
      <c r="Z22" s="198">
        <v>75.48</v>
      </c>
      <c r="AA22" s="198">
        <v>20.87</v>
      </c>
      <c r="AB22" s="198">
        <v>0</v>
      </c>
      <c r="AC22" s="198">
        <v>44.11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60.64</v>
      </c>
      <c r="AJ22" s="198">
        <v>0</v>
      </c>
      <c r="AK22" s="198">
        <v>68.510000000000005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9.14</v>
      </c>
      <c r="L23" s="198">
        <v>374.68</v>
      </c>
      <c r="M23" s="198">
        <v>24.73</v>
      </c>
      <c r="N23" s="198">
        <v>35.21</v>
      </c>
      <c r="O23" s="198">
        <v>0</v>
      </c>
      <c r="P23" s="198">
        <v>35.32</v>
      </c>
      <c r="Q23" s="198">
        <v>5.79</v>
      </c>
      <c r="R23" s="198">
        <v>6.31</v>
      </c>
      <c r="S23" s="198">
        <v>7.87</v>
      </c>
      <c r="T23" s="198">
        <v>0</v>
      </c>
      <c r="U23" s="198">
        <v>124.82</v>
      </c>
      <c r="V23" s="198">
        <v>4.24</v>
      </c>
      <c r="W23" s="198">
        <v>13.83</v>
      </c>
      <c r="X23" s="198">
        <v>14.66</v>
      </c>
      <c r="Y23" s="198">
        <v>0</v>
      </c>
      <c r="Z23" s="198">
        <v>75.48</v>
      </c>
      <c r="AA23" s="198">
        <v>20.87</v>
      </c>
      <c r="AB23" s="198">
        <v>0</v>
      </c>
      <c r="AC23" s="198">
        <v>44.11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51.29</v>
      </c>
      <c r="AJ23" s="198">
        <v>0</v>
      </c>
      <c r="AK23" s="198">
        <v>68.510000000000005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9.14</v>
      </c>
      <c r="L24" s="198">
        <v>374.68</v>
      </c>
      <c r="M24" s="198">
        <v>24.73</v>
      </c>
      <c r="N24" s="198">
        <v>35.21</v>
      </c>
      <c r="O24" s="198">
        <v>0</v>
      </c>
      <c r="P24" s="198">
        <v>35.32</v>
      </c>
      <c r="Q24" s="198">
        <v>5.79</v>
      </c>
      <c r="R24" s="198">
        <v>6.31</v>
      </c>
      <c r="S24" s="198">
        <v>7.87</v>
      </c>
      <c r="T24" s="198">
        <v>0</v>
      </c>
      <c r="U24" s="198">
        <v>124.82</v>
      </c>
      <c r="V24" s="198">
        <v>4.24</v>
      </c>
      <c r="W24" s="198">
        <v>13.83</v>
      </c>
      <c r="X24" s="198">
        <v>14.66</v>
      </c>
      <c r="Y24" s="198">
        <v>0</v>
      </c>
      <c r="Z24" s="198">
        <v>75.48</v>
      </c>
      <c r="AA24" s="198">
        <v>20.87</v>
      </c>
      <c r="AB24" s="198">
        <v>0</v>
      </c>
      <c r="AC24" s="198">
        <v>44.11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51.29</v>
      </c>
      <c r="AJ24" s="198">
        <v>0</v>
      </c>
      <c r="AK24" s="198">
        <v>68.510000000000005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9.14</v>
      </c>
      <c r="L25" s="198">
        <v>374.68</v>
      </c>
      <c r="M25" s="198">
        <v>24.73</v>
      </c>
      <c r="N25" s="198">
        <v>35.21</v>
      </c>
      <c r="O25" s="198">
        <v>0</v>
      </c>
      <c r="P25" s="198">
        <v>35.32</v>
      </c>
      <c r="Q25" s="198">
        <v>5.79</v>
      </c>
      <c r="R25" s="198">
        <v>6.31</v>
      </c>
      <c r="S25" s="198">
        <v>7.87</v>
      </c>
      <c r="T25" s="198">
        <v>0</v>
      </c>
      <c r="U25" s="198">
        <v>124.82</v>
      </c>
      <c r="V25" s="198">
        <v>4.24</v>
      </c>
      <c r="W25" s="198">
        <v>13.83</v>
      </c>
      <c r="X25" s="198">
        <v>14.66</v>
      </c>
      <c r="Y25" s="198">
        <v>0</v>
      </c>
      <c r="Z25" s="198">
        <v>75.48</v>
      </c>
      <c r="AA25" s="198">
        <v>20.87</v>
      </c>
      <c r="AB25" s="198">
        <v>0</v>
      </c>
      <c r="AC25" s="198">
        <v>44.11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51.29</v>
      </c>
      <c r="AJ25" s="198">
        <v>0</v>
      </c>
      <c r="AK25" s="198">
        <v>68.510000000000005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9.14</v>
      </c>
      <c r="L26" s="198">
        <v>374.68</v>
      </c>
      <c r="M26" s="198">
        <v>24.73</v>
      </c>
      <c r="N26" s="198">
        <v>35.21</v>
      </c>
      <c r="O26" s="198">
        <v>0</v>
      </c>
      <c r="P26" s="198">
        <v>35.32</v>
      </c>
      <c r="Q26" s="198">
        <v>5.79</v>
      </c>
      <c r="R26" s="198">
        <v>6.31</v>
      </c>
      <c r="S26" s="198">
        <v>7.87</v>
      </c>
      <c r="T26" s="198">
        <v>0</v>
      </c>
      <c r="U26" s="198">
        <v>124.82</v>
      </c>
      <c r="V26" s="198">
        <v>4.24</v>
      </c>
      <c r="W26" s="198">
        <v>13.83</v>
      </c>
      <c r="X26" s="198">
        <v>14.65</v>
      </c>
      <c r="Y26" s="198">
        <v>0</v>
      </c>
      <c r="Z26" s="198">
        <v>75.48</v>
      </c>
      <c r="AA26" s="198">
        <v>20.87</v>
      </c>
      <c r="AB26" s="198">
        <v>0</v>
      </c>
      <c r="AC26" s="198">
        <v>44.11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63.76</v>
      </c>
      <c r="AJ26" s="198">
        <v>0</v>
      </c>
      <c r="AK26" s="198">
        <v>68.510000000000005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0.67</v>
      </c>
      <c r="K27" s="198">
        <v>9.14</v>
      </c>
      <c r="L27" s="198">
        <v>374.68</v>
      </c>
      <c r="M27" s="198">
        <v>24.73</v>
      </c>
      <c r="N27" s="198">
        <v>35.21</v>
      </c>
      <c r="O27" s="198">
        <v>0</v>
      </c>
      <c r="P27" s="198">
        <v>35.32</v>
      </c>
      <c r="Q27" s="198">
        <v>5.78</v>
      </c>
      <c r="R27" s="198">
        <v>6.31</v>
      </c>
      <c r="S27" s="198">
        <v>7.87</v>
      </c>
      <c r="T27" s="198">
        <v>0</v>
      </c>
      <c r="U27" s="198">
        <v>124.82</v>
      </c>
      <c r="V27" s="198">
        <v>4.24</v>
      </c>
      <c r="W27" s="198">
        <v>13.83</v>
      </c>
      <c r="X27" s="198">
        <v>14.65</v>
      </c>
      <c r="Y27" s="198">
        <v>0</v>
      </c>
      <c r="Z27" s="198">
        <v>75.48</v>
      </c>
      <c r="AA27" s="198">
        <v>20.87</v>
      </c>
      <c r="AB27" s="198">
        <v>0</v>
      </c>
      <c r="AC27" s="198">
        <v>44.11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60.64</v>
      </c>
      <c r="AJ27" s="198">
        <v>0</v>
      </c>
      <c r="AK27" s="198">
        <v>68.510000000000005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0.67</v>
      </c>
      <c r="K28" s="198">
        <v>9.14</v>
      </c>
      <c r="L28" s="198">
        <v>374.68</v>
      </c>
      <c r="M28" s="198">
        <v>24.73</v>
      </c>
      <c r="N28" s="198">
        <v>35.21</v>
      </c>
      <c r="O28" s="198">
        <v>0</v>
      </c>
      <c r="P28" s="198">
        <v>35.32</v>
      </c>
      <c r="Q28" s="198">
        <v>5.78</v>
      </c>
      <c r="R28" s="198">
        <v>6.31</v>
      </c>
      <c r="S28" s="198">
        <v>7.87</v>
      </c>
      <c r="T28" s="198">
        <v>0</v>
      </c>
      <c r="U28" s="198">
        <v>124.82</v>
      </c>
      <c r="V28" s="198">
        <v>4.24</v>
      </c>
      <c r="W28" s="198">
        <v>13.83</v>
      </c>
      <c r="X28" s="198">
        <v>14.65</v>
      </c>
      <c r="Y28" s="198">
        <v>0</v>
      </c>
      <c r="Z28" s="198">
        <v>75.48</v>
      </c>
      <c r="AA28" s="198">
        <v>20.87</v>
      </c>
      <c r="AB28" s="198">
        <v>0</v>
      </c>
      <c r="AC28" s="198">
        <v>44.11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60.64</v>
      </c>
      <c r="AJ28" s="198">
        <v>0</v>
      </c>
      <c r="AK28" s="198">
        <v>68.510000000000005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0.67</v>
      </c>
      <c r="K29" s="198">
        <v>9.14</v>
      </c>
      <c r="L29" s="198">
        <v>374.68</v>
      </c>
      <c r="M29" s="198">
        <v>24.73</v>
      </c>
      <c r="N29" s="198">
        <v>35.21</v>
      </c>
      <c r="O29" s="198">
        <v>0</v>
      </c>
      <c r="P29" s="198">
        <v>35.32</v>
      </c>
      <c r="Q29" s="198">
        <v>5.78</v>
      </c>
      <c r="R29" s="198">
        <v>6.31</v>
      </c>
      <c r="S29" s="198">
        <v>7.87</v>
      </c>
      <c r="T29" s="198">
        <v>0</v>
      </c>
      <c r="U29" s="198">
        <v>124.82</v>
      </c>
      <c r="V29" s="198">
        <v>4.24</v>
      </c>
      <c r="W29" s="198">
        <v>13.83</v>
      </c>
      <c r="X29" s="198">
        <v>14.65</v>
      </c>
      <c r="Y29" s="198">
        <v>0</v>
      </c>
      <c r="Z29" s="198">
        <v>75.48</v>
      </c>
      <c r="AA29" s="198">
        <v>20.87</v>
      </c>
      <c r="AB29" s="198">
        <v>0</v>
      </c>
      <c r="AC29" s="198">
        <v>44.11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60.64</v>
      </c>
      <c r="AJ29" s="198">
        <v>0</v>
      </c>
      <c r="AK29" s="198">
        <v>68.510000000000005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0.67</v>
      </c>
      <c r="K30" s="198">
        <v>9.14</v>
      </c>
      <c r="L30" s="198">
        <v>374.68</v>
      </c>
      <c r="M30" s="198">
        <v>24.73</v>
      </c>
      <c r="N30" s="198">
        <v>35.21</v>
      </c>
      <c r="O30" s="198">
        <v>0</v>
      </c>
      <c r="P30" s="198">
        <v>35.32</v>
      </c>
      <c r="Q30" s="198">
        <v>5.78</v>
      </c>
      <c r="R30" s="198">
        <v>6.31</v>
      </c>
      <c r="S30" s="198">
        <v>7.87</v>
      </c>
      <c r="T30" s="198">
        <v>0</v>
      </c>
      <c r="U30" s="198">
        <v>124.82</v>
      </c>
      <c r="V30" s="198">
        <v>4.24</v>
      </c>
      <c r="W30" s="198">
        <v>13.83</v>
      </c>
      <c r="X30" s="198">
        <v>14.65</v>
      </c>
      <c r="Y30" s="198">
        <v>0</v>
      </c>
      <c r="Z30" s="198">
        <v>75.48</v>
      </c>
      <c r="AA30" s="198">
        <v>20.87</v>
      </c>
      <c r="AB30" s="198">
        <v>0</v>
      </c>
      <c r="AC30" s="198">
        <v>44.11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63.76</v>
      </c>
      <c r="AJ30" s="198">
        <v>0</v>
      </c>
      <c r="AK30" s="198">
        <v>68.510000000000005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0.65</v>
      </c>
      <c r="G31" s="198">
        <v>3.24</v>
      </c>
      <c r="H31" s="198">
        <v>0</v>
      </c>
      <c r="I31" s="198">
        <v>0</v>
      </c>
      <c r="J31" s="198">
        <v>0.67</v>
      </c>
      <c r="K31" s="198">
        <v>9.14</v>
      </c>
      <c r="L31" s="198">
        <v>374.68</v>
      </c>
      <c r="M31" s="198">
        <v>24.73</v>
      </c>
      <c r="N31" s="198">
        <v>35.21</v>
      </c>
      <c r="O31" s="198">
        <v>0</v>
      </c>
      <c r="P31" s="198">
        <v>35.32</v>
      </c>
      <c r="Q31" s="198">
        <v>5.78</v>
      </c>
      <c r="R31" s="198">
        <v>6.31</v>
      </c>
      <c r="S31" s="198">
        <v>7.87</v>
      </c>
      <c r="T31" s="198">
        <v>0</v>
      </c>
      <c r="U31" s="198">
        <v>124.82</v>
      </c>
      <c r="V31" s="198">
        <v>4.24</v>
      </c>
      <c r="W31" s="198">
        <v>13.83</v>
      </c>
      <c r="X31" s="198">
        <v>14.65</v>
      </c>
      <c r="Y31" s="198">
        <v>0</v>
      </c>
      <c r="Z31" s="198">
        <v>75.48</v>
      </c>
      <c r="AA31" s="198">
        <v>20.87</v>
      </c>
      <c r="AB31" s="198">
        <v>0</v>
      </c>
      <c r="AC31" s="198">
        <v>44.11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56.28</v>
      </c>
      <c r="AJ31" s="198">
        <v>0</v>
      </c>
      <c r="AK31" s="198">
        <v>68.510000000000005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0.65</v>
      </c>
      <c r="G32" s="198">
        <v>3.24</v>
      </c>
      <c r="H32" s="198">
        <v>0</v>
      </c>
      <c r="I32" s="198">
        <v>0</v>
      </c>
      <c r="J32" s="198">
        <v>0.67</v>
      </c>
      <c r="K32" s="198">
        <v>9.14</v>
      </c>
      <c r="L32" s="198">
        <v>374.68</v>
      </c>
      <c r="M32" s="198">
        <v>24.73</v>
      </c>
      <c r="N32" s="198">
        <v>35.21</v>
      </c>
      <c r="O32" s="198">
        <v>0</v>
      </c>
      <c r="P32" s="198">
        <v>35.32</v>
      </c>
      <c r="Q32" s="198">
        <v>5.78</v>
      </c>
      <c r="R32" s="198">
        <v>6.31</v>
      </c>
      <c r="S32" s="198">
        <v>7.87</v>
      </c>
      <c r="T32" s="198">
        <v>0</v>
      </c>
      <c r="U32" s="198">
        <v>124.82</v>
      </c>
      <c r="V32" s="198">
        <v>4.24</v>
      </c>
      <c r="W32" s="198">
        <v>13.83</v>
      </c>
      <c r="X32" s="198">
        <v>14.6</v>
      </c>
      <c r="Y32" s="198">
        <v>0</v>
      </c>
      <c r="Z32" s="198">
        <v>75.48</v>
      </c>
      <c r="AA32" s="198">
        <v>20.87</v>
      </c>
      <c r="AB32" s="198">
        <v>0</v>
      </c>
      <c r="AC32" s="198">
        <v>44.11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60.64</v>
      </c>
      <c r="AJ32" s="198">
        <v>0</v>
      </c>
      <c r="AK32" s="198">
        <v>68.510000000000005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0.65</v>
      </c>
      <c r="G33" s="198">
        <v>3.24</v>
      </c>
      <c r="H33" s="198">
        <v>0</v>
      </c>
      <c r="I33" s="198">
        <v>0</v>
      </c>
      <c r="J33" s="198">
        <v>0.67</v>
      </c>
      <c r="K33" s="198">
        <v>9.14</v>
      </c>
      <c r="L33" s="198">
        <v>374.68</v>
      </c>
      <c r="M33" s="198">
        <v>24.73</v>
      </c>
      <c r="N33" s="198">
        <v>35.21</v>
      </c>
      <c r="O33" s="198">
        <v>0</v>
      </c>
      <c r="P33" s="198">
        <v>35.32</v>
      </c>
      <c r="Q33" s="198">
        <v>5.78</v>
      </c>
      <c r="R33" s="198">
        <v>6.31</v>
      </c>
      <c r="S33" s="198">
        <v>7.87</v>
      </c>
      <c r="T33" s="198">
        <v>0</v>
      </c>
      <c r="U33" s="198">
        <v>124.82</v>
      </c>
      <c r="V33" s="198">
        <v>4.24</v>
      </c>
      <c r="W33" s="198">
        <v>13.83</v>
      </c>
      <c r="X33" s="198">
        <v>13.83</v>
      </c>
      <c r="Y33" s="198">
        <v>0</v>
      </c>
      <c r="Z33" s="198">
        <v>75.48</v>
      </c>
      <c r="AA33" s="198">
        <v>20.87</v>
      </c>
      <c r="AB33" s="198">
        <v>0</v>
      </c>
      <c r="AC33" s="198">
        <v>44.11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69.989999999999995</v>
      </c>
      <c r="AJ33" s="198">
        <v>0</v>
      </c>
      <c r="AK33" s="198">
        <v>68.510000000000005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0.65</v>
      </c>
      <c r="G34" s="198">
        <v>3.24</v>
      </c>
      <c r="H34" s="198">
        <v>0</v>
      </c>
      <c r="I34" s="198">
        <v>0</v>
      </c>
      <c r="J34" s="198">
        <v>0.67</v>
      </c>
      <c r="K34" s="198">
        <v>9.14</v>
      </c>
      <c r="L34" s="198">
        <v>374.68</v>
      </c>
      <c r="M34" s="198">
        <v>24.73</v>
      </c>
      <c r="N34" s="198">
        <v>35.21</v>
      </c>
      <c r="O34" s="198">
        <v>0</v>
      </c>
      <c r="P34" s="198">
        <v>35.32</v>
      </c>
      <c r="Q34" s="198">
        <v>5.78</v>
      </c>
      <c r="R34" s="198">
        <v>6.31</v>
      </c>
      <c r="S34" s="198">
        <v>7.87</v>
      </c>
      <c r="T34" s="198">
        <v>0</v>
      </c>
      <c r="U34" s="198">
        <v>124.82</v>
      </c>
      <c r="V34" s="198">
        <v>4.24</v>
      </c>
      <c r="W34" s="198">
        <v>13.83</v>
      </c>
      <c r="X34" s="198">
        <v>13.43</v>
      </c>
      <c r="Y34" s="198">
        <v>0</v>
      </c>
      <c r="Z34" s="198">
        <v>75.48</v>
      </c>
      <c r="AA34" s="198">
        <v>20.87</v>
      </c>
      <c r="AB34" s="198">
        <v>0</v>
      </c>
      <c r="AC34" s="198">
        <v>44.11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69.989999999999995</v>
      </c>
      <c r="AJ34" s="198">
        <v>0</v>
      </c>
      <c r="AK34" s="198">
        <v>68.510000000000005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0.65</v>
      </c>
      <c r="G35" s="198">
        <v>3.24</v>
      </c>
      <c r="H35" s="198">
        <v>0</v>
      </c>
      <c r="I35" s="198">
        <v>0</v>
      </c>
      <c r="J35" s="198">
        <v>0.48</v>
      </c>
      <c r="K35" s="198">
        <v>9.14</v>
      </c>
      <c r="L35" s="198">
        <v>381.12</v>
      </c>
      <c r="M35" s="198">
        <v>24.73</v>
      </c>
      <c r="N35" s="198">
        <v>35.21</v>
      </c>
      <c r="O35" s="198">
        <v>0</v>
      </c>
      <c r="P35" s="198">
        <v>35.32</v>
      </c>
      <c r="Q35" s="198">
        <v>5.78</v>
      </c>
      <c r="R35" s="198">
        <v>6.31</v>
      </c>
      <c r="S35" s="198">
        <v>7.87</v>
      </c>
      <c r="T35" s="198">
        <v>0</v>
      </c>
      <c r="U35" s="198">
        <v>124.82</v>
      </c>
      <c r="V35" s="198">
        <v>4.24</v>
      </c>
      <c r="W35" s="198">
        <v>13.83</v>
      </c>
      <c r="X35" s="198">
        <v>13.43</v>
      </c>
      <c r="Y35" s="198">
        <v>0</v>
      </c>
      <c r="Z35" s="198">
        <v>75.48</v>
      </c>
      <c r="AA35" s="198">
        <v>20.87</v>
      </c>
      <c r="AB35" s="198">
        <v>0</v>
      </c>
      <c r="AC35" s="198">
        <v>44.11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107.46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0.65</v>
      </c>
      <c r="G36" s="198">
        <v>3.24</v>
      </c>
      <c r="H36" s="198">
        <v>0</v>
      </c>
      <c r="I36" s="198">
        <v>0</v>
      </c>
      <c r="J36" s="198">
        <v>0.48</v>
      </c>
      <c r="K36" s="198">
        <v>9.14</v>
      </c>
      <c r="L36" s="198">
        <v>381.12</v>
      </c>
      <c r="M36" s="198">
        <v>24.73</v>
      </c>
      <c r="N36" s="198">
        <v>35.21</v>
      </c>
      <c r="O36" s="198">
        <v>0</v>
      </c>
      <c r="P36" s="198">
        <v>35.32</v>
      </c>
      <c r="Q36" s="198">
        <v>5.78</v>
      </c>
      <c r="R36" s="198">
        <v>6.31</v>
      </c>
      <c r="S36" s="198">
        <v>7.87</v>
      </c>
      <c r="T36" s="198">
        <v>0</v>
      </c>
      <c r="U36" s="198">
        <v>124.82</v>
      </c>
      <c r="V36" s="198">
        <v>4.24</v>
      </c>
      <c r="W36" s="198">
        <v>13.83</v>
      </c>
      <c r="X36" s="198">
        <v>13.43</v>
      </c>
      <c r="Y36" s="198">
        <v>0</v>
      </c>
      <c r="Z36" s="198">
        <v>75.48</v>
      </c>
      <c r="AA36" s="198">
        <v>20.87</v>
      </c>
      <c r="AB36" s="198">
        <v>0</v>
      </c>
      <c r="AC36" s="198">
        <v>44.11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107.46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0.65</v>
      </c>
      <c r="K37" s="198">
        <v>9.14</v>
      </c>
      <c r="L37" s="198">
        <v>374.68</v>
      </c>
      <c r="M37" s="198">
        <v>24.73</v>
      </c>
      <c r="N37" s="198">
        <v>35.21</v>
      </c>
      <c r="O37" s="198">
        <v>0</v>
      </c>
      <c r="P37" s="198">
        <v>35.32</v>
      </c>
      <c r="Q37" s="198">
        <v>6.12</v>
      </c>
      <c r="R37" s="198">
        <v>6.31</v>
      </c>
      <c r="S37" s="198">
        <v>7.87</v>
      </c>
      <c r="T37" s="198">
        <v>0</v>
      </c>
      <c r="U37" s="198">
        <v>124.82</v>
      </c>
      <c r="V37" s="198">
        <v>4.24</v>
      </c>
      <c r="W37" s="198">
        <v>13.83</v>
      </c>
      <c r="X37" s="198">
        <v>13.43</v>
      </c>
      <c r="Y37" s="198">
        <v>0</v>
      </c>
      <c r="Z37" s="198">
        <v>75.48</v>
      </c>
      <c r="AA37" s="198">
        <v>20.87</v>
      </c>
      <c r="AB37" s="198">
        <v>0</v>
      </c>
      <c r="AC37" s="198">
        <v>44.11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105.95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0.65</v>
      </c>
      <c r="K38" s="198">
        <v>9.14</v>
      </c>
      <c r="L38" s="198">
        <v>374.68</v>
      </c>
      <c r="M38" s="198">
        <v>24.73</v>
      </c>
      <c r="N38" s="198">
        <v>35.21</v>
      </c>
      <c r="O38" s="198">
        <v>0</v>
      </c>
      <c r="P38" s="198">
        <v>35.32</v>
      </c>
      <c r="Q38" s="198">
        <v>6.12</v>
      </c>
      <c r="R38" s="198">
        <v>6.31</v>
      </c>
      <c r="S38" s="198">
        <v>7.87</v>
      </c>
      <c r="T38" s="198">
        <v>0</v>
      </c>
      <c r="U38" s="198">
        <v>124.82</v>
      </c>
      <c r="V38" s="198">
        <v>4.24</v>
      </c>
      <c r="W38" s="198">
        <v>13.83</v>
      </c>
      <c r="X38" s="198">
        <v>13.43</v>
      </c>
      <c r="Y38" s="198">
        <v>0</v>
      </c>
      <c r="Z38" s="198">
        <v>75.48</v>
      </c>
      <c r="AA38" s="198">
        <v>20.87</v>
      </c>
      <c r="AB38" s="198">
        <v>0</v>
      </c>
      <c r="AC38" s="198">
        <v>44.11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107.46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0.65</v>
      </c>
      <c r="K39" s="198">
        <v>9.14</v>
      </c>
      <c r="L39" s="198">
        <v>374.68</v>
      </c>
      <c r="M39" s="198">
        <v>24.73</v>
      </c>
      <c r="N39" s="198">
        <v>35.21</v>
      </c>
      <c r="O39" s="198">
        <v>0</v>
      </c>
      <c r="P39" s="198">
        <v>35.32</v>
      </c>
      <c r="Q39" s="198">
        <v>6.12</v>
      </c>
      <c r="R39" s="198">
        <v>6.31</v>
      </c>
      <c r="S39" s="198">
        <v>7.87</v>
      </c>
      <c r="T39" s="198">
        <v>0</v>
      </c>
      <c r="U39" s="198">
        <v>124.82</v>
      </c>
      <c r="V39" s="198">
        <v>4.24</v>
      </c>
      <c r="W39" s="198">
        <v>13.83</v>
      </c>
      <c r="X39" s="198">
        <v>13.43</v>
      </c>
      <c r="Y39" s="198">
        <v>0</v>
      </c>
      <c r="Z39" s="198">
        <v>75.48</v>
      </c>
      <c r="AA39" s="198">
        <v>20.87</v>
      </c>
      <c r="AB39" s="198">
        <v>0</v>
      </c>
      <c r="AC39" s="198">
        <v>44.11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107.46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0.65</v>
      </c>
      <c r="K40" s="198">
        <v>9.14</v>
      </c>
      <c r="L40" s="198">
        <v>374.68</v>
      </c>
      <c r="M40" s="198">
        <v>24.73</v>
      </c>
      <c r="N40" s="198">
        <v>35.21</v>
      </c>
      <c r="O40" s="198">
        <v>0</v>
      </c>
      <c r="P40" s="198">
        <v>35.32</v>
      </c>
      <c r="Q40" s="198">
        <v>6.12</v>
      </c>
      <c r="R40" s="198">
        <v>6.31</v>
      </c>
      <c r="S40" s="198">
        <v>7.87</v>
      </c>
      <c r="T40" s="198">
        <v>0</v>
      </c>
      <c r="U40" s="198">
        <v>124.82</v>
      </c>
      <c r="V40" s="198">
        <v>4.24</v>
      </c>
      <c r="W40" s="198">
        <v>13.83</v>
      </c>
      <c r="X40" s="198">
        <v>13.43</v>
      </c>
      <c r="Y40" s="198">
        <v>0</v>
      </c>
      <c r="Z40" s="198">
        <v>75.48</v>
      </c>
      <c r="AA40" s="198">
        <v>20.87</v>
      </c>
      <c r="AB40" s="198">
        <v>0</v>
      </c>
      <c r="AC40" s="198">
        <v>44.11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107.46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0.65</v>
      </c>
      <c r="K41" s="198">
        <v>9.14</v>
      </c>
      <c r="L41" s="198">
        <v>374.68</v>
      </c>
      <c r="M41" s="198">
        <v>22.35</v>
      </c>
      <c r="N41" s="198">
        <v>35.21</v>
      </c>
      <c r="O41" s="198">
        <v>0</v>
      </c>
      <c r="P41" s="198">
        <v>35.549999999999997</v>
      </c>
      <c r="Q41" s="198">
        <v>6.12</v>
      </c>
      <c r="R41" s="198">
        <v>6.31</v>
      </c>
      <c r="S41" s="198">
        <v>7.87</v>
      </c>
      <c r="T41" s="198">
        <v>0</v>
      </c>
      <c r="U41" s="198">
        <v>124.82</v>
      </c>
      <c r="V41" s="198">
        <v>4.24</v>
      </c>
      <c r="W41" s="198">
        <v>13.83</v>
      </c>
      <c r="X41" s="198">
        <v>13.43</v>
      </c>
      <c r="Y41" s="198">
        <v>0</v>
      </c>
      <c r="Z41" s="198">
        <v>75.48</v>
      </c>
      <c r="AA41" s="198">
        <v>20.87</v>
      </c>
      <c r="AB41" s="198">
        <v>0</v>
      </c>
      <c r="AC41" s="198">
        <v>43.16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107.46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0.65</v>
      </c>
      <c r="K42" s="198">
        <v>9.14</v>
      </c>
      <c r="L42" s="198">
        <v>374.68</v>
      </c>
      <c r="M42" s="198">
        <v>22.35</v>
      </c>
      <c r="N42" s="198">
        <v>35.21</v>
      </c>
      <c r="O42" s="198">
        <v>0</v>
      </c>
      <c r="P42" s="198">
        <v>35.549999999999997</v>
      </c>
      <c r="Q42" s="198">
        <v>6.12</v>
      </c>
      <c r="R42" s="198">
        <v>6.31</v>
      </c>
      <c r="S42" s="198">
        <v>7.87</v>
      </c>
      <c r="T42" s="198">
        <v>0</v>
      </c>
      <c r="U42" s="198">
        <v>124.82</v>
      </c>
      <c r="V42" s="198">
        <v>4.24</v>
      </c>
      <c r="W42" s="198">
        <v>13.83</v>
      </c>
      <c r="X42" s="198">
        <v>13.43</v>
      </c>
      <c r="Y42" s="198">
        <v>0</v>
      </c>
      <c r="Z42" s="198">
        <v>75.48</v>
      </c>
      <c r="AA42" s="198">
        <v>20.87</v>
      </c>
      <c r="AB42" s="198">
        <v>0</v>
      </c>
      <c r="AC42" s="198">
        <v>43.16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107.46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0.65</v>
      </c>
      <c r="K43" s="198">
        <v>9.14</v>
      </c>
      <c r="L43" s="198">
        <v>374.68</v>
      </c>
      <c r="M43" s="198">
        <v>22.35</v>
      </c>
      <c r="N43" s="198">
        <v>35.21</v>
      </c>
      <c r="O43" s="198">
        <v>0</v>
      </c>
      <c r="P43" s="198">
        <v>35.549999999999997</v>
      </c>
      <c r="Q43" s="198">
        <v>6.12</v>
      </c>
      <c r="R43" s="198">
        <v>6.31</v>
      </c>
      <c r="S43" s="198">
        <v>7.87</v>
      </c>
      <c r="T43" s="198">
        <v>0</v>
      </c>
      <c r="U43" s="198">
        <v>124.82</v>
      </c>
      <c r="V43" s="198">
        <v>4.24</v>
      </c>
      <c r="W43" s="198">
        <v>13.83</v>
      </c>
      <c r="X43" s="198">
        <v>38.86</v>
      </c>
      <c r="Y43" s="198">
        <v>0</v>
      </c>
      <c r="Z43" s="198">
        <v>75.48</v>
      </c>
      <c r="AA43" s="198">
        <v>20.87</v>
      </c>
      <c r="AB43" s="198">
        <v>0</v>
      </c>
      <c r="AC43" s="198">
        <v>55.25</v>
      </c>
      <c r="AD43" s="198">
        <v>0</v>
      </c>
      <c r="AE43" s="198">
        <v>0</v>
      </c>
      <c r="AF43" s="198">
        <v>0</v>
      </c>
      <c r="AG43" s="198">
        <v>40.96</v>
      </c>
      <c r="AH43" s="198">
        <v>0</v>
      </c>
      <c r="AI43" s="198">
        <v>107.46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0.65</v>
      </c>
      <c r="K44" s="198">
        <v>9.14</v>
      </c>
      <c r="L44" s="198">
        <v>374.68</v>
      </c>
      <c r="M44" s="198">
        <v>22.35</v>
      </c>
      <c r="N44" s="198">
        <v>35.21</v>
      </c>
      <c r="O44" s="198">
        <v>0</v>
      </c>
      <c r="P44" s="198">
        <v>35.549999999999997</v>
      </c>
      <c r="Q44" s="198">
        <v>6.12</v>
      </c>
      <c r="R44" s="198">
        <v>6.31</v>
      </c>
      <c r="S44" s="198">
        <v>7.87</v>
      </c>
      <c r="T44" s="198">
        <v>0</v>
      </c>
      <c r="U44" s="198">
        <v>124.82</v>
      </c>
      <c r="V44" s="198">
        <v>4.24</v>
      </c>
      <c r="W44" s="198">
        <v>13.83</v>
      </c>
      <c r="X44" s="198">
        <v>38.86</v>
      </c>
      <c r="Y44" s="198">
        <v>0</v>
      </c>
      <c r="Z44" s="198">
        <v>75.48</v>
      </c>
      <c r="AA44" s="198">
        <v>20.87</v>
      </c>
      <c r="AB44" s="198">
        <v>0</v>
      </c>
      <c r="AC44" s="198">
        <v>55.25</v>
      </c>
      <c r="AD44" s="198">
        <v>0</v>
      </c>
      <c r="AE44" s="198">
        <v>0</v>
      </c>
      <c r="AF44" s="198">
        <v>0</v>
      </c>
      <c r="AG44" s="198">
        <v>40.96</v>
      </c>
      <c r="AH44" s="198">
        <v>0</v>
      </c>
      <c r="AI44" s="198">
        <v>107.46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0.65</v>
      </c>
      <c r="K45" s="198">
        <v>9.14</v>
      </c>
      <c r="L45" s="198">
        <v>374.68</v>
      </c>
      <c r="M45" s="198">
        <v>22.35</v>
      </c>
      <c r="N45" s="198">
        <v>35.21</v>
      </c>
      <c r="O45" s="198">
        <v>0</v>
      </c>
      <c r="P45" s="198">
        <v>35.549999999999997</v>
      </c>
      <c r="Q45" s="198">
        <v>6.12</v>
      </c>
      <c r="R45" s="198">
        <v>6.31</v>
      </c>
      <c r="S45" s="198">
        <v>7.87</v>
      </c>
      <c r="T45" s="198">
        <v>0</v>
      </c>
      <c r="U45" s="198">
        <v>124.82</v>
      </c>
      <c r="V45" s="198">
        <v>4.24</v>
      </c>
      <c r="W45" s="198">
        <v>13.83</v>
      </c>
      <c r="X45" s="198">
        <v>38.86</v>
      </c>
      <c r="Y45" s="198">
        <v>0</v>
      </c>
      <c r="Z45" s="198">
        <v>75.48</v>
      </c>
      <c r="AA45" s="198">
        <v>20.87</v>
      </c>
      <c r="AB45" s="198">
        <v>0</v>
      </c>
      <c r="AC45" s="198">
        <v>55.25</v>
      </c>
      <c r="AD45" s="198">
        <v>0</v>
      </c>
      <c r="AE45" s="198">
        <v>0</v>
      </c>
      <c r="AF45" s="198">
        <v>0</v>
      </c>
      <c r="AG45" s="198">
        <v>40.96</v>
      </c>
      <c r="AH45" s="198">
        <v>0</v>
      </c>
      <c r="AI45" s="198">
        <v>110.22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0.65</v>
      </c>
      <c r="K46" s="198">
        <v>9.14</v>
      </c>
      <c r="L46" s="198">
        <v>374.68</v>
      </c>
      <c r="M46" s="198">
        <v>22.35</v>
      </c>
      <c r="N46" s="198">
        <v>35.21</v>
      </c>
      <c r="O46" s="198">
        <v>0</v>
      </c>
      <c r="P46" s="198">
        <v>35.549999999999997</v>
      </c>
      <c r="Q46" s="198">
        <v>6.12</v>
      </c>
      <c r="R46" s="198">
        <v>6.31</v>
      </c>
      <c r="S46" s="198">
        <v>7.87</v>
      </c>
      <c r="T46" s="198">
        <v>0</v>
      </c>
      <c r="U46" s="198">
        <v>124.82</v>
      </c>
      <c r="V46" s="198">
        <v>4.24</v>
      </c>
      <c r="W46" s="198">
        <v>13.83</v>
      </c>
      <c r="X46" s="198">
        <v>38.86</v>
      </c>
      <c r="Y46" s="198">
        <v>0</v>
      </c>
      <c r="Z46" s="198">
        <v>75.48</v>
      </c>
      <c r="AA46" s="198">
        <v>20.87</v>
      </c>
      <c r="AB46" s="198">
        <v>0</v>
      </c>
      <c r="AC46" s="198">
        <v>53.71</v>
      </c>
      <c r="AD46" s="198">
        <v>0</v>
      </c>
      <c r="AE46" s="198">
        <v>0</v>
      </c>
      <c r="AF46" s="198">
        <v>0</v>
      </c>
      <c r="AG46" s="198">
        <v>40.96</v>
      </c>
      <c r="AH46" s="198">
        <v>0</v>
      </c>
      <c r="AI46" s="198">
        <v>110.22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2.91</v>
      </c>
      <c r="H47" s="198">
        <v>0</v>
      </c>
      <c r="I47" s="198">
        <v>0</v>
      </c>
      <c r="J47" s="198">
        <v>0.65</v>
      </c>
      <c r="K47" s="198">
        <v>0</v>
      </c>
      <c r="L47" s="198">
        <v>374.68</v>
      </c>
      <c r="M47" s="198">
        <v>22.35</v>
      </c>
      <c r="N47" s="198">
        <v>35.21</v>
      </c>
      <c r="O47" s="198">
        <v>0</v>
      </c>
      <c r="P47" s="198">
        <v>35.549999999999997</v>
      </c>
      <c r="Q47" s="198">
        <v>6.29</v>
      </c>
      <c r="R47" s="198">
        <v>6.31</v>
      </c>
      <c r="S47" s="198">
        <v>7.87</v>
      </c>
      <c r="T47" s="198">
        <v>0</v>
      </c>
      <c r="U47" s="198">
        <v>124.82</v>
      </c>
      <c r="V47" s="198">
        <v>4.24</v>
      </c>
      <c r="W47" s="198">
        <v>13.83</v>
      </c>
      <c r="X47" s="198">
        <v>38.86</v>
      </c>
      <c r="Y47" s="198">
        <v>0</v>
      </c>
      <c r="Z47" s="198">
        <v>75.48</v>
      </c>
      <c r="AA47" s="198">
        <v>20.87</v>
      </c>
      <c r="AB47" s="198">
        <v>0</v>
      </c>
      <c r="AC47" s="198">
        <v>53.71</v>
      </c>
      <c r="AD47" s="198">
        <v>0</v>
      </c>
      <c r="AE47" s="198">
        <v>0</v>
      </c>
      <c r="AF47" s="198">
        <v>0</v>
      </c>
      <c r="AG47" s="198">
        <v>40.96</v>
      </c>
      <c r="AH47" s="198">
        <v>0</v>
      </c>
      <c r="AI47" s="198">
        <v>110.22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2.91</v>
      </c>
      <c r="H48" s="198">
        <v>0</v>
      </c>
      <c r="I48" s="198">
        <v>0</v>
      </c>
      <c r="J48" s="198">
        <v>0.65</v>
      </c>
      <c r="K48" s="198">
        <v>0</v>
      </c>
      <c r="L48" s="198">
        <v>374.68</v>
      </c>
      <c r="M48" s="198">
        <v>22.35</v>
      </c>
      <c r="N48" s="198">
        <v>35.21</v>
      </c>
      <c r="O48" s="198">
        <v>0</v>
      </c>
      <c r="P48" s="198">
        <v>35.549999999999997</v>
      </c>
      <c r="Q48" s="198">
        <v>6.29</v>
      </c>
      <c r="R48" s="198">
        <v>6.31</v>
      </c>
      <c r="S48" s="198">
        <v>7.87</v>
      </c>
      <c r="T48" s="198">
        <v>0</v>
      </c>
      <c r="U48" s="198">
        <v>124.82</v>
      </c>
      <c r="V48" s="198">
        <v>4.24</v>
      </c>
      <c r="W48" s="198">
        <v>13.83</v>
      </c>
      <c r="X48" s="198">
        <v>38.86</v>
      </c>
      <c r="Y48" s="198">
        <v>0</v>
      </c>
      <c r="Z48" s="198">
        <v>75.48</v>
      </c>
      <c r="AA48" s="198">
        <v>20.87</v>
      </c>
      <c r="AB48" s="198">
        <v>0</v>
      </c>
      <c r="AC48" s="198">
        <v>53.71</v>
      </c>
      <c r="AD48" s="198">
        <v>0</v>
      </c>
      <c r="AE48" s="198">
        <v>0</v>
      </c>
      <c r="AF48" s="198">
        <v>0</v>
      </c>
      <c r="AG48" s="198">
        <v>40.96</v>
      </c>
      <c r="AH48" s="198">
        <v>0</v>
      </c>
      <c r="AI48" s="198">
        <v>110.22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2.91</v>
      </c>
      <c r="H49" s="198">
        <v>0</v>
      </c>
      <c r="I49" s="198">
        <v>0</v>
      </c>
      <c r="J49" s="198">
        <v>0.65</v>
      </c>
      <c r="K49" s="198">
        <v>0</v>
      </c>
      <c r="L49" s="198">
        <v>374.68</v>
      </c>
      <c r="M49" s="198">
        <v>23.25</v>
      </c>
      <c r="N49" s="198">
        <v>35.21</v>
      </c>
      <c r="O49" s="198">
        <v>0</v>
      </c>
      <c r="P49" s="198">
        <v>35.549999999999997</v>
      </c>
      <c r="Q49" s="198">
        <v>6.29</v>
      </c>
      <c r="R49" s="198">
        <v>6.31</v>
      </c>
      <c r="S49" s="198">
        <v>7.87</v>
      </c>
      <c r="T49" s="198">
        <v>0</v>
      </c>
      <c r="U49" s="198">
        <v>124.82</v>
      </c>
      <c r="V49" s="198">
        <v>4.24</v>
      </c>
      <c r="W49" s="198">
        <v>13.83</v>
      </c>
      <c r="X49" s="198">
        <v>38.86</v>
      </c>
      <c r="Y49" s="198">
        <v>0</v>
      </c>
      <c r="Z49" s="198">
        <v>75.48</v>
      </c>
      <c r="AA49" s="198">
        <v>20.87</v>
      </c>
      <c r="AB49" s="198">
        <v>0</v>
      </c>
      <c r="AC49" s="198">
        <v>53.71</v>
      </c>
      <c r="AD49" s="198">
        <v>0</v>
      </c>
      <c r="AE49" s="198">
        <v>0</v>
      </c>
      <c r="AF49" s="198">
        <v>0</v>
      </c>
      <c r="AG49" s="198">
        <v>40.96</v>
      </c>
      <c r="AH49" s="198">
        <v>0</v>
      </c>
      <c r="AI49" s="198">
        <v>110.22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2.91</v>
      </c>
      <c r="H50" s="198">
        <v>0</v>
      </c>
      <c r="I50" s="198">
        <v>0</v>
      </c>
      <c r="J50" s="198">
        <v>0.65</v>
      </c>
      <c r="K50" s="198">
        <v>0</v>
      </c>
      <c r="L50" s="198">
        <v>374.68</v>
      </c>
      <c r="M50" s="198">
        <v>23.25</v>
      </c>
      <c r="N50" s="198">
        <v>35.21</v>
      </c>
      <c r="O50" s="198">
        <v>0</v>
      </c>
      <c r="P50" s="198">
        <v>35.549999999999997</v>
      </c>
      <c r="Q50" s="198">
        <v>6.29</v>
      </c>
      <c r="R50" s="198">
        <v>6.31</v>
      </c>
      <c r="S50" s="198">
        <v>7.87</v>
      </c>
      <c r="T50" s="198">
        <v>0</v>
      </c>
      <c r="U50" s="198">
        <v>124.82</v>
      </c>
      <c r="V50" s="198">
        <v>4.24</v>
      </c>
      <c r="W50" s="198">
        <v>13.83</v>
      </c>
      <c r="X50" s="198">
        <v>38.86</v>
      </c>
      <c r="Y50" s="198">
        <v>0</v>
      </c>
      <c r="Z50" s="198">
        <v>75.48</v>
      </c>
      <c r="AA50" s="198">
        <v>20.87</v>
      </c>
      <c r="AB50" s="198">
        <v>0</v>
      </c>
      <c r="AC50" s="198">
        <v>52.18</v>
      </c>
      <c r="AD50" s="198">
        <v>0</v>
      </c>
      <c r="AE50" s="198">
        <v>0</v>
      </c>
      <c r="AF50" s="198">
        <v>0</v>
      </c>
      <c r="AG50" s="198">
        <v>40.96</v>
      </c>
      <c r="AH50" s="198">
        <v>0</v>
      </c>
      <c r="AI50" s="198">
        <v>110.22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2.91</v>
      </c>
      <c r="H51" s="198">
        <v>0</v>
      </c>
      <c r="I51" s="198">
        <v>0</v>
      </c>
      <c r="J51" s="198">
        <v>0.65</v>
      </c>
      <c r="K51" s="198">
        <v>0</v>
      </c>
      <c r="L51" s="198">
        <v>374.68</v>
      </c>
      <c r="M51" s="198">
        <v>23.25</v>
      </c>
      <c r="N51" s="198">
        <v>35.21</v>
      </c>
      <c r="O51" s="198">
        <v>0</v>
      </c>
      <c r="P51" s="198">
        <v>35.549999999999997</v>
      </c>
      <c r="Q51" s="198">
        <v>6.29</v>
      </c>
      <c r="R51" s="198">
        <v>6.31</v>
      </c>
      <c r="S51" s="198">
        <v>7.87</v>
      </c>
      <c r="T51" s="198">
        <v>0</v>
      </c>
      <c r="U51" s="198">
        <v>124.82</v>
      </c>
      <c r="V51" s="198">
        <v>4.24</v>
      </c>
      <c r="W51" s="198">
        <v>13.83</v>
      </c>
      <c r="X51" s="198">
        <v>38.86</v>
      </c>
      <c r="Y51" s="198">
        <v>0</v>
      </c>
      <c r="Z51" s="198">
        <v>75.48</v>
      </c>
      <c r="AA51" s="198">
        <v>20.87</v>
      </c>
      <c r="AB51" s="198">
        <v>0</v>
      </c>
      <c r="AC51" s="198">
        <v>40.76</v>
      </c>
      <c r="AD51" s="198">
        <v>0</v>
      </c>
      <c r="AE51" s="198">
        <v>0</v>
      </c>
      <c r="AF51" s="198">
        <v>0</v>
      </c>
      <c r="AG51" s="198">
        <v>40.96</v>
      </c>
      <c r="AH51" s="198">
        <v>0</v>
      </c>
      <c r="AI51" s="198">
        <v>110.22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2.91</v>
      </c>
      <c r="H52" s="198">
        <v>0</v>
      </c>
      <c r="I52" s="198">
        <v>0</v>
      </c>
      <c r="J52" s="198">
        <v>0.65</v>
      </c>
      <c r="K52" s="198">
        <v>0</v>
      </c>
      <c r="L52" s="198">
        <v>374.68</v>
      </c>
      <c r="M52" s="198">
        <v>23.25</v>
      </c>
      <c r="N52" s="198">
        <v>35.21</v>
      </c>
      <c r="O52" s="198">
        <v>0</v>
      </c>
      <c r="P52" s="198">
        <v>35.549999999999997</v>
      </c>
      <c r="Q52" s="198">
        <v>6.29</v>
      </c>
      <c r="R52" s="198">
        <v>6.31</v>
      </c>
      <c r="S52" s="198">
        <v>7.87</v>
      </c>
      <c r="T52" s="198">
        <v>0</v>
      </c>
      <c r="U52" s="198">
        <v>124.82</v>
      </c>
      <c r="V52" s="198">
        <v>4.24</v>
      </c>
      <c r="W52" s="198">
        <v>13.83</v>
      </c>
      <c r="X52" s="198">
        <v>38.86</v>
      </c>
      <c r="Y52" s="198">
        <v>0</v>
      </c>
      <c r="Z52" s="198">
        <v>75.48</v>
      </c>
      <c r="AA52" s="198">
        <v>20.87</v>
      </c>
      <c r="AB52" s="198">
        <v>0</v>
      </c>
      <c r="AC52" s="198">
        <v>40.76</v>
      </c>
      <c r="AD52" s="198">
        <v>0</v>
      </c>
      <c r="AE52" s="198">
        <v>0</v>
      </c>
      <c r="AF52" s="198">
        <v>0</v>
      </c>
      <c r="AG52" s="198">
        <v>40.96</v>
      </c>
      <c r="AH52" s="198">
        <v>0</v>
      </c>
      <c r="AI52" s="198">
        <v>110.22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2.91</v>
      </c>
      <c r="H53" s="198">
        <v>0</v>
      </c>
      <c r="I53" s="198">
        <v>0</v>
      </c>
      <c r="J53" s="198">
        <v>0.65</v>
      </c>
      <c r="K53" s="198">
        <v>0</v>
      </c>
      <c r="L53" s="198">
        <v>374.68</v>
      </c>
      <c r="M53" s="198">
        <v>23.25</v>
      </c>
      <c r="N53" s="198">
        <v>35.21</v>
      </c>
      <c r="O53" s="198">
        <v>0</v>
      </c>
      <c r="P53" s="198">
        <v>35.549999999999997</v>
      </c>
      <c r="Q53" s="198">
        <v>6.29</v>
      </c>
      <c r="R53" s="198">
        <v>6.31</v>
      </c>
      <c r="S53" s="198">
        <v>7.87</v>
      </c>
      <c r="T53" s="198">
        <v>0</v>
      </c>
      <c r="U53" s="198">
        <v>124.82</v>
      </c>
      <c r="V53" s="198">
        <v>4.24</v>
      </c>
      <c r="W53" s="198">
        <v>13.83</v>
      </c>
      <c r="X53" s="198">
        <v>38.86</v>
      </c>
      <c r="Y53" s="198">
        <v>0</v>
      </c>
      <c r="Z53" s="198">
        <v>75.48</v>
      </c>
      <c r="AA53" s="198">
        <v>20.87</v>
      </c>
      <c r="AB53" s="198">
        <v>0</v>
      </c>
      <c r="AC53" s="198">
        <v>52.18</v>
      </c>
      <c r="AD53" s="198">
        <v>0</v>
      </c>
      <c r="AE53" s="198">
        <v>0</v>
      </c>
      <c r="AF53" s="198">
        <v>0</v>
      </c>
      <c r="AG53" s="198">
        <v>40.96</v>
      </c>
      <c r="AH53" s="198">
        <v>0</v>
      </c>
      <c r="AI53" s="198">
        <v>110.22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2.91</v>
      </c>
      <c r="H54" s="198">
        <v>0</v>
      </c>
      <c r="I54" s="198">
        <v>0</v>
      </c>
      <c r="J54" s="198">
        <v>0.65</v>
      </c>
      <c r="K54" s="198">
        <v>0</v>
      </c>
      <c r="L54" s="198">
        <v>374.68</v>
      </c>
      <c r="M54" s="198">
        <v>23.25</v>
      </c>
      <c r="N54" s="198">
        <v>35.21</v>
      </c>
      <c r="O54" s="198">
        <v>0</v>
      </c>
      <c r="P54" s="198">
        <v>35.549999999999997</v>
      </c>
      <c r="Q54" s="198">
        <v>6.29</v>
      </c>
      <c r="R54" s="198">
        <v>6.31</v>
      </c>
      <c r="S54" s="198">
        <v>7.87</v>
      </c>
      <c r="T54" s="198">
        <v>0</v>
      </c>
      <c r="U54" s="198">
        <v>124.82</v>
      </c>
      <c r="V54" s="198">
        <v>4.24</v>
      </c>
      <c r="W54" s="198">
        <v>13.83</v>
      </c>
      <c r="X54" s="198">
        <v>38.86</v>
      </c>
      <c r="Y54" s="198">
        <v>0</v>
      </c>
      <c r="Z54" s="198">
        <v>75.48</v>
      </c>
      <c r="AA54" s="198">
        <v>20.87</v>
      </c>
      <c r="AB54" s="198">
        <v>0</v>
      </c>
      <c r="AC54" s="198">
        <v>52.18</v>
      </c>
      <c r="AD54" s="198">
        <v>0</v>
      </c>
      <c r="AE54" s="198">
        <v>0</v>
      </c>
      <c r="AF54" s="198">
        <v>0</v>
      </c>
      <c r="AG54" s="198">
        <v>40.96</v>
      </c>
      <c r="AH54" s="198">
        <v>0</v>
      </c>
      <c r="AI54" s="198">
        <v>110.22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2.91</v>
      </c>
      <c r="H55" s="198">
        <v>0</v>
      </c>
      <c r="I55" s="198">
        <v>0</v>
      </c>
      <c r="J55" s="198">
        <v>0.65</v>
      </c>
      <c r="K55" s="198">
        <v>0</v>
      </c>
      <c r="L55" s="198">
        <v>242.88</v>
      </c>
      <c r="M55" s="198">
        <v>23.25</v>
      </c>
      <c r="N55" s="198">
        <v>35.21</v>
      </c>
      <c r="O55" s="198">
        <v>0</v>
      </c>
      <c r="P55" s="198">
        <v>35.549999999999997</v>
      </c>
      <c r="Q55" s="198">
        <v>6.29</v>
      </c>
      <c r="R55" s="198">
        <v>6.31</v>
      </c>
      <c r="S55" s="198">
        <v>7.87</v>
      </c>
      <c r="T55" s="198">
        <v>0</v>
      </c>
      <c r="U55" s="198">
        <v>124.82</v>
      </c>
      <c r="V55" s="198">
        <v>4.24</v>
      </c>
      <c r="W55" s="198">
        <v>13.83</v>
      </c>
      <c r="X55" s="198">
        <v>38.86</v>
      </c>
      <c r="Y55" s="198">
        <v>0</v>
      </c>
      <c r="Z55" s="198">
        <v>75.48</v>
      </c>
      <c r="AA55" s="198">
        <v>20.87</v>
      </c>
      <c r="AB55" s="198">
        <v>0</v>
      </c>
      <c r="AC55" s="198">
        <v>52.18</v>
      </c>
      <c r="AD55" s="198">
        <v>0</v>
      </c>
      <c r="AE55" s="198">
        <v>0</v>
      </c>
      <c r="AF55" s="198">
        <v>0</v>
      </c>
      <c r="AG55" s="198">
        <v>40.96</v>
      </c>
      <c r="AH55" s="198">
        <v>0</v>
      </c>
      <c r="AI55" s="198">
        <v>110.22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2.91</v>
      </c>
      <c r="H56" s="198">
        <v>0</v>
      </c>
      <c r="I56" s="198">
        <v>0</v>
      </c>
      <c r="J56" s="198">
        <v>0.65</v>
      </c>
      <c r="K56" s="198">
        <v>0</v>
      </c>
      <c r="L56" s="198">
        <v>242.88</v>
      </c>
      <c r="M56" s="198">
        <v>23.25</v>
      </c>
      <c r="N56" s="198">
        <v>35.21</v>
      </c>
      <c r="O56" s="198">
        <v>0</v>
      </c>
      <c r="P56" s="198">
        <v>35.549999999999997</v>
      </c>
      <c r="Q56" s="198">
        <v>6.29</v>
      </c>
      <c r="R56" s="198">
        <v>6.31</v>
      </c>
      <c r="S56" s="198">
        <v>7.87</v>
      </c>
      <c r="T56" s="198">
        <v>0</v>
      </c>
      <c r="U56" s="198">
        <v>124.82</v>
      </c>
      <c r="V56" s="198">
        <v>4.24</v>
      </c>
      <c r="W56" s="198">
        <v>13.83</v>
      </c>
      <c r="X56" s="198">
        <v>38.86</v>
      </c>
      <c r="Y56" s="198">
        <v>0</v>
      </c>
      <c r="Z56" s="198">
        <v>75.48</v>
      </c>
      <c r="AA56" s="198">
        <v>20.87</v>
      </c>
      <c r="AB56" s="198">
        <v>0</v>
      </c>
      <c r="AC56" s="198">
        <v>54.03</v>
      </c>
      <c r="AD56" s="198">
        <v>0</v>
      </c>
      <c r="AE56" s="198">
        <v>0</v>
      </c>
      <c r="AF56" s="198">
        <v>0</v>
      </c>
      <c r="AG56" s="198">
        <v>40.96</v>
      </c>
      <c r="AH56" s="198">
        <v>0</v>
      </c>
      <c r="AI56" s="198">
        <v>111.93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2.91</v>
      </c>
      <c r="H57" s="198">
        <v>0</v>
      </c>
      <c r="I57" s="198">
        <v>0</v>
      </c>
      <c r="J57" s="198">
        <v>0.65</v>
      </c>
      <c r="K57" s="198">
        <v>0</v>
      </c>
      <c r="L57" s="198">
        <v>242.88</v>
      </c>
      <c r="M57" s="198">
        <v>23.25</v>
      </c>
      <c r="N57" s="198">
        <v>35.21</v>
      </c>
      <c r="O57" s="198">
        <v>0</v>
      </c>
      <c r="P57" s="198">
        <v>35.549999999999997</v>
      </c>
      <c r="Q57" s="198">
        <v>6.29</v>
      </c>
      <c r="R57" s="198">
        <v>6.31</v>
      </c>
      <c r="S57" s="198">
        <v>7.87</v>
      </c>
      <c r="T57" s="198">
        <v>0</v>
      </c>
      <c r="U57" s="198">
        <v>124.82</v>
      </c>
      <c r="V57" s="198">
        <v>4.24</v>
      </c>
      <c r="W57" s="198">
        <v>13.83</v>
      </c>
      <c r="X57" s="198">
        <v>38.86</v>
      </c>
      <c r="Y57" s="198">
        <v>0</v>
      </c>
      <c r="Z57" s="198">
        <v>75.48</v>
      </c>
      <c r="AA57" s="198">
        <v>20.87</v>
      </c>
      <c r="AB57" s="198">
        <v>0</v>
      </c>
      <c r="AC57" s="198">
        <v>45.94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124.18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2.91</v>
      </c>
      <c r="H58" s="198">
        <v>0</v>
      </c>
      <c r="I58" s="198">
        <v>0</v>
      </c>
      <c r="J58" s="198">
        <v>0.65</v>
      </c>
      <c r="K58" s="198">
        <v>0</v>
      </c>
      <c r="L58" s="198">
        <v>242.88</v>
      </c>
      <c r="M58" s="198">
        <v>23.25</v>
      </c>
      <c r="N58" s="198">
        <v>35.21</v>
      </c>
      <c r="O58" s="198">
        <v>0</v>
      </c>
      <c r="P58" s="198">
        <v>35.549999999999997</v>
      </c>
      <c r="Q58" s="198">
        <v>6.29</v>
      </c>
      <c r="R58" s="198">
        <v>6.31</v>
      </c>
      <c r="S58" s="198">
        <v>7.87</v>
      </c>
      <c r="T58" s="198">
        <v>0</v>
      </c>
      <c r="U58" s="198">
        <v>124.82</v>
      </c>
      <c r="V58" s="198">
        <v>4.24</v>
      </c>
      <c r="W58" s="198">
        <v>13.83</v>
      </c>
      <c r="X58" s="198">
        <v>38.86</v>
      </c>
      <c r="Y58" s="198">
        <v>0</v>
      </c>
      <c r="Z58" s="198">
        <v>75.48</v>
      </c>
      <c r="AA58" s="198">
        <v>20.87</v>
      </c>
      <c r="AB58" s="198">
        <v>0</v>
      </c>
      <c r="AC58" s="198">
        <v>47.78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124.18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0.65</v>
      </c>
      <c r="K59" s="198">
        <v>0</v>
      </c>
      <c r="L59" s="198">
        <v>291.45</v>
      </c>
      <c r="M59" s="198">
        <v>23.25</v>
      </c>
      <c r="N59" s="198">
        <v>35.21</v>
      </c>
      <c r="O59" s="198">
        <v>0</v>
      </c>
      <c r="P59" s="198">
        <v>35.549999999999997</v>
      </c>
      <c r="Q59" s="198">
        <v>6.29</v>
      </c>
      <c r="R59" s="198">
        <v>6.31</v>
      </c>
      <c r="S59" s="198">
        <v>7.87</v>
      </c>
      <c r="T59" s="198">
        <v>0</v>
      </c>
      <c r="U59" s="198">
        <v>124.82</v>
      </c>
      <c r="V59" s="198">
        <v>4.24</v>
      </c>
      <c r="W59" s="198">
        <v>13.83</v>
      </c>
      <c r="X59" s="198">
        <v>38.86</v>
      </c>
      <c r="Y59" s="198">
        <v>0</v>
      </c>
      <c r="Z59" s="198">
        <v>75.48</v>
      </c>
      <c r="AA59" s="198">
        <v>20.87</v>
      </c>
      <c r="AB59" s="198">
        <v>0</v>
      </c>
      <c r="AC59" s="198">
        <v>24.92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35.67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0.65</v>
      </c>
      <c r="K60" s="198">
        <v>0</v>
      </c>
      <c r="L60" s="198">
        <v>374.68</v>
      </c>
      <c r="M60" s="198">
        <v>23.25</v>
      </c>
      <c r="N60" s="198">
        <v>35.21</v>
      </c>
      <c r="O60" s="198">
        <v>0</v>
      </c>
      <c r="P60" s="198">
        <v>35.549999999999997</v>
      </c>
      <c r="Q60" s="198">
        <v>6.29</v>
      </c>
      <c r="R60" s="198">
        <v>6.31</v>
      </c>
      <c r="S60" s="198">
        <v>7.87</v>
      </c>
      <c r="T60" s="198">
        <v>0</v>
      </c>
      <c r="U60" s="198">
        <v>124.82</v>
      </c>
      <c r="V60" s="198">
        <v>4.24</v>
      </c>
      <c r="W60" s="198">
        <v>13.83</v>
      </c>
      <c r="X60" s="198">
        <v>38.86</v>
      </c>
      <c r="Y60" s="198">
        <v>0</v>
      </c>
      <c r="Z60" s="198">
        <v>75.48</v>
      </c>
      <c r="AA60" s="198">
        <v>20.87</v>
      </c>
      <c r="AB60" s="198">
        <v>0</v>
      </c>
      <c r="AC60" s="198">
        <v>24.92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35.67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0.65</v>
      </c>
      <c r="K61" s="198">
        <v>0</v>
      </c>
      <c r="L61" s="198">
        <v>374.68</v>
      </c>
      <c r="M61" s="198">
        <v>23.25</v>
      </c>
      <c r="N61" s="198">
        <v>35.21</v>
      </c>
      <c r="O61" s="198">
        <v>0</v>
      </c>
      <c r="P61" s="198">
        <v>35.549999999999997</v>
      </c>
      <c r="Q61" s="198">
        <v>6.29</v>
      </c>
      <c r="R61" s="198">
        <v>6.31</v>
      </c>
      <c r="S61" s="198">
        <v>7.87</v>
      </c>
      <c r="T61" s="198">
        <v>0</v>
      </c>
      <c r="U61" s="198">
        <v>124.82</v>
      </c>
      <c r="V61" s="198">
        <v>4.24</v>
      </c>
      <c r="W61" s="198">
        <v>13.83</v>
      </c>
      <c r="X61" s="198">
        <v>38.86</v>
      </c>
      <c r="Y61" s="198">
        <v>0</v>
      </c>
      <c r="Z61" s="198">
        <v>75.48</v>
      </c>
      <c r="AA61" s="198">
        <v>20.87</v>
      </c>
      <c r="AB61" s="198">
        <v>0</v>
      </c>
      <c r="AC61" s="198">
        <v>24.92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35.67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0.65</v>
      </c>
      <c r="K62" s="198">
        <v>0</v>
      </c>
      <c r="L62" s="198">
        <v>374.68</v>
      </c>
      <c r="M62" s="198">
        <v>23.25</v>
      </c>
      <c r="N62" s="198">
        <v>35.21</v>
      </c>
      <c r="O62" s="198">
        <v>0</v>
      </c>
      <c r="P62" s="198">
        <v>35.549999999999997</v>
      </c>
      <c r="Q62" s="198">
        <v>6.29</v>
      </c>
      <c r="R62" s="198">
        <v>6.31</v>
      </c>
      <c r="S62" s="198">
        <v>7.87</v>
      </c>
      <c r="T62" s="198">
        <v>0</v>
      </c>
      <c r="U62" s="198">
        <v>124.82</v>
      </c>
      <c r="V62" s="198">
        <v>4.24</v>
      </c>
      <c r="W62" s="198">
        <v>13.83</v>
      </c>
      <c r="X62" s="198">
        <v>38.86</v>
      </c>
      <c r="Y62" s="198">
        <v>0</v>
      </c>
      <c r="Z62" s="198">
        <v>75.48</v>
      </c>
      <c r="AA62" s="198">
        <v>20.87</v>
      </c>
      <c r="AB62" s="198">
        <v>0</v>
      </c>
      <c r="AC62" s="198">
        <v>24.92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35.67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0.65</v>
      </c>
      <c r="K63" s="198">
        <v>0</v>
      </c>
      <c r="L63" s="198">
        <v>374.68</v>
      </c>
      <c r="M63" s="198">
        <v>23.25</v>
      </c>
      <c r="N63" s="198">
        <v>35.21</v>
      </c>
      <c r="O63" s="198">
        <v>0</v>
      </c>
      <c r="P63" s="198">
        <v>35.549999999999997</v>
      </c>
      <c r="Q63" s="198">
        <v>6.29</v>
      </c>
      <c r="R63" s="198">
        <v>6.31</v>
      </c>
      <c r="S63" s="198">
        <v>7.87</v>
      </c>
      <c r="T63" s="198">
        <v>0</v>
      </c>
      <c r="U63" s="198">
        <v>124.82</v>
      </c>
      <c r="V63" s="198">
        <v>4.24</v>
      </c>
      <c r="W63" s="198">
        <v>13.83</v>
      </c>
      <c r="X63" s="198">
        <v>38.86</v>
      </c>
      <c r="Y63" s="198">
        <v>0</v>
      </c>
      <c r="Z63" s="198">
        <v>75.48</v>
      </c>
      <c r="AA63" s="198">
        <v>20.87</v>
      </c>
      <c r="AB63" s="198">
        <v>0</v>
      </c>
      <c r="AC63" s="198">
        <v>24.92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35.67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6.53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0.65</v>
      </c>
      <c r="K64" s="198">
        <v>0</v>
      </c>
      <c r="L64" s="198">
        <v>374.68</v>
      </c>
      <c r="M64" s="198">
        <v>23.25</v>
      </c>
      <c r="N64" s="198">
        <v>35.21</v>
      </c>
      <c r="O64" s="198">
        <v>0</v>
      </c>
      <c r="P64" s="198">
        <v>35.549999999999997</v>
      </c>
      <c r="Q64" s="198">
        <v>6.29</v>
      </c>
      <c r="R64" s="198">
        <v>6.31</v>
      </c>
      <c r="S64" s="198">
        <v>7.87</v>
      </c>
      <c r="T64" s="198">
        <v>0</v>
      </c>
      <c r="U64" s="198">
        <v>124.82</v>
      </c>
      <c r="V64" s="198">
        <v>4.24</v>
      </c>
      <c r="W64" s="198">
        <v>13.83</v>
      </c>
      <c r="X64" s="198">
        <v>38.86</v>
      </c>
      <c r="Y64" s="198">
        <v>0</v>
      </c>
      <c r="Z64" s="198">
        <v>75.48</v>
      </c>
      <c r="AA64" s="198">
        <v>20.87</v>
      </c>
      <c r="AB64" s="198">
        <v>0</v>
      </c>
      <c r="AC64" s="198">
        <v>24.92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35.67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6.53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0.65</v>
      </c>
      <c r="K65" s="198">
        <v>0</v>
      </c>
      <c r="L65" s="198">
        <v>374.68</v>
      </c>
      <c r="M65" s="198">
        <v>24.14</v>
      </c>
      <c r="N65" s="198">
        <v>35.21</v>
      </c>
      <c r="O65" s="198">
        <v>0</v>
      </c>
      <c r="P65" s="198">
        <v>35.549999999999997</v>
      </c>
      <c r="Q65" s="198">
        <v>6.29</v>
      </c>
      <c r="R65" s="198">
        <v>6.31</v>
      </c>
      <c r="S65" s="198">
        <v>7.87</v>
      </c>
      <c r="T65" s="198">
        <v>0</v>
      </c>
      <c r="U65" s="198">
        <v>124.82</v>
      </c>
      <c r="V65" s="198">
        <v>4.24</v>
      </c>
      <c r="W65" s="198">
        <v>13.83</v>
      </c>
      <c r="X65" s="198">
        <v>38.86</v>
      </c>
      <c r="Y65" s="198">
        <v>0</v>
      </c>
      <c r="Z65" s="198">
        <v>75.48</v>
      </c>
      <c r="AA65" s="198">
        <v>20.87</v>
      </c>
      <c r="AB65" s="198">
        <v>0</v>
      </c>
      <c r="AC65" s="198">
        <v>24.92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35.67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6.53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0.65</v>
      </c>
      <c r="K66" s="198">
        <v>0</v>
      </c>
      <c r="L66" s="198">
        <v>374.68</v>
      </c>
      <c r="M66" s="198">
        <v>24.14</v>
      </c>
      <c r="N66" s="198">
        <v>35.21</v>
      </c>
      <c r="O66" s="198">
        <v>0</v>
      </c>
      <c r="P66" s="198">
        <v>35.549999999999997</v>
      </c>
      <c r="Q66" s="198">
        <v>6.29</v>
      </c>
      <c r="R66" s="198">
        <v>6.31</v>
      </c>
      <c r="S66" s="198">
        <v>7.87</v>
      </c>
      <c r="T66" s="198">
        <v>0</v>
      </c>
      <c r="U66" s="198">
        <v>124.82</v>
      </c>
      <c r="V66" s="198">
        <v>4.24</v>
      </c>
      <c r="W66" s="198">
        <v>13.83</v>
      </c>
      <c r="X66" s="198">
        <v>38.86</v>
      </c>
      <c r="Y66" s="198">
        <v>0</v>
      </c>
      <c r="Z66" s="198">
        <v>75.48</v>
      </c>
      <c r="AA66" s="198">
        <v>20.87</v>
      </c>
      <c r="AB66" s="198">
        <v>0</v>
      </c>
      <c r="AC66" s="198">
        <v>24.92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35.67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6.53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0.65</v>
      </c>
      <c r="K67" s="198">
        <v>0</v>
      </c>
      <c r="L67" s="198">
        <v>374.68</v>
      </c>
      <c r="M67" s="198">
        <v>24.14</v>
      </c>
      <c r="N67" s="198">
        <v>35.21</v>
      </c>
      <c r="O67" s="198">
        <v>0</v>
      </c>
      <c r="P67" s="198">
        <v>35.549999999999997</v>
      </c>
      <c r="Q67" s="198">
        <v>5.79</v>
      </c>
      <c r="R67" s="198">
        <v>6.31</v>
      </c>
      <c r="S67" s="198">
        <v>7.87</v>
      </c>
      <c r="T67" s="198">
        <v>0</v>
      </c>
      <c r="U67" s="198">
        <v>124.82</v>
      </c>
      <c r="V67" s="198">
        <v>4.24</v>
      </c>
      <c r="W67" s="198">
        <v>13.83</v>
      </c>
      <c r="X67" s="198">
        <v>38.86</v>
      </c>
      <c r="Y67" s="198">
        <v>0</v>
      </c>
      <c r="Z67" s="198">
        <v>75.48</v>
      </c>
      <c r="AA67" s="198">
        <v>20.87</v>
      </c>
      <c r="AB67" s="198">
        <v>0</v>
      </c>
      <c r="AC67" s="198">
        <v>24.92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35.67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0</v>
      </c>
      <c r="AP67" s="198">
        <v>6.53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0.65</v>
      </c>
      <c r="K68" s="198">
        <v>9.14</v>
      </c>
      <c r="L68" s="198">
        <v>374.68</v>
      </c>
      <c r="M68" s="198">
        <v>24.14</v>
      </c>
      <c r="N68" s="198">
        <v>35.21</v>
      </c>
      <c r="O68" s="198">
        <v>0</v>
      </c>
      <c r="P68" s="198">
        <v>35.549999999999997</v>
      </c>
      <c r="Q68" s="198">
        <v>5.79</v>
      </c>
      <c r="R68" s="198">
        <v>6.31</v>
      </c>
      <c r="S68" s="198">
        <v>7.87</v>
      </c>
      <c r="T68" s="198">
        <v>0</v>
      </c>
      <c r="U68" s="198">
        <v>124.82</v>
      </c>
      <c r="V68" s="198">
        <v>4.24</v>
      </c>
      <c r="W68" s="198">
        <v>13.83</v>
      </c>
      <c r="X68" s="198">
        <v>38.86</v>
      </c>
      <c r="Y68" s="198">
        <v>0</v>
      </c>
      <c r="Z68" s="198">
        <v>75.48</v>
      </c>
      <c r="AA68" s="198">
        <v>20.87</v>
      </c>
      <c r="AB68" s="198">
        <v>0</v>
      </c>
      <c r="AC68" s="198">
        <v>24.92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35.67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0</v>
      </c>
      <c r="AP68" s="198">
        <v>6.53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0.65</v>
      </c>
      <c r="K69" s="198">
        <v>9.14</v>
      </c>
      <c r="L69" s="198">
        <v>374.68</v>
      </c>
      <c r="M69" s="198">
        <v>24.14</v>
      </c>
      <c r="N69" s="198">
        <v>35.21</v>
      </c>
      <c r="O69" s="198">
        <v>0</v>
      </c>
      <c r="P69" s="198">
        <v>35.549999999999997</v>
      </c>
      <c r="Q69" s="198">
        <v>5.79</v>
      </c>
      <c r="R69" s="198">
        <v>6.31</v>
      </c>
      <c r="S69" s="198">
        <v>7.87</v>
      </c>
      <c r="T69" s="198">
        <v>0</v>
      </c>
      <c r="U69" s="198">
        <v>124.82</v>
      </c>
      <c r="V69" s="198">
        <v>4.24</v>
      </c>
      <c r="W69" s="198">
        <v>13.83</v>
      </c>
      <c r="X69" s="198">
        <v>38.86</v>
      </c>
      <c r="Y69" s="198">
        <v>0</v>
      </c>
      <c r="Z69" s="198">
        <v>75.48</v>
      </c>
      <c r="AA69" s="198">
        <v>20.87</v>
      </c>
      <c r="AB69" s="198">
        <v>0</v>
      </c>
      <c r="AC69" s="198">
        <v>24.92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35.67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0</v>
      </c>
      <c r="AP69" s="198">
        <v>6.53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0.65</v>
      </c>
      <c r="K70" s="198">
        <v>9.14</v>
      </c>
      <c r="L70" s="198">
        <v>374.68</v>
      </c>
      <c r="M70" s="198">
        <v>24.14</v>
      </c>
      <c r="N70" s="198">
        <v>35.21</v>
      </c>
      <c r="O70" s="198">
        <v>0</v>
      </c>
      <c r="P70" s="198">
        <v>35.549999999999997</v>
      </c>
      <c r="Q70" s="198">
        <v>5.79</v>
      </c>
      <c r="R70" s="198">
        <v>6.31</v>
      </c>
      <c r="S70" s="198">
        <v>7.87</v>
      </c>
      <c r="T70" s="198">
        <v>0</v>
      </c>
      <c r="U70" s="198">
        <v>124.82</v>
      </c>
      <c r="V70" s="198">
        <v>4.24</v>
      </c>
      <c r="W70" s="198">
        <v>13.83</v>
      </c>
      <c r="X70" s="198">
        <v>38.86</v>
      </c>
      <c r="Y70" s="198">
        <v>0</v>
      </c>
      <c r="Z70" s="198">
        <v>75.48</v>
      </c>
      <c r="AA70" s="198">
        <v>20.87</v>
      </c>
      <c r="AB70" s="198">
        <v>0</v>
      </c>
      <c r="AC70" s="198">
        <v>24.92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35.67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0</v>
      </c>
      <c r="AP70" s="198">
        <v>6.53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0.65</v>
      </c>
      <c r="K71" s="198">
        <v>9.14</v>
      </c>
      <c r="L71" s="198">
        <v>374.68</v>
      </c>
      <c r="M71" s="198">
        <v>25.34</v>
      </c>
      <c r="N71" s="198">
        <v>35.21</v>
      </c>
      <c r="O71" s="198">
        <v>0</v>
      </c>
      <c r="P71" s="198">
        <v>35.549999999999997</v>
      </c>
      <c r="Q71" s="198">
        <v>5.79</v>
      </c>
      <c r="R71" s="198">
        <v>6.31</v>
      </c>
      <c r="S71" s="198">
        <v>7.87</v>
      </c>
      <c r="T71" s="198">
        <v>0</v>
      </c>
      <c r="U71" s="198">
        <v>124.82</v>
      </c>
      <c r="V71" s="198">
        <v>4.24</v>
      </c>
      <c r="W71" s="198">
        <v>13.83</v>
      </c>
      <c r="X71" s="198">
        <v>38.86</v>
      </c>
      <c r="Y71" s="198">
        <v>0</v>
      </c>
      <c r="Z71" s="198">
        <v>75.48</v>
      </c>
      <c r="AA71" s="198">
        <v>20.87</v>
      </c>
      <c r="AB71" s="198">
        <v>0</v>
      </c>
      <c r="AC71" s="198">
        <v>21.94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35.67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6.53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0.65</v>
      </c>
      <c r="K72" s="198">
        <v>9.14</v>
      </c>
      <c r="L72" s="198">
        <v>374.68</v>
      </c>
      <c r="M72" s="198">
        <v>25.34</v>
      </c>
      <c r="N72" s="198">
        <v>35.21</v>
      </c>
      <c r="O72" s="198">
        <v>0</v>
      </c>
      <c r="P72" s="198">
        <v>35.549999999999997</v>
      </c>
      <c r="Q72" s="198">
        <v>5.79</v>
      </c>
      <c r="R72" s="198">
        <v>6.31</v>
      </c>
      <c r="S72" s="198">
        <v>7.87</v>
      </c>
      <c r="T72" s="198">
        <v>0</v>
      </c>
      <c r="U72" s="198">
        <v>124.82</v>
      </c>
      <c r="V72" s="198">
        <v>4.24</v>
      </c>
      <c r="W72" s="198">
        <v>13.83</v>
      </c>
      <c r="X72" s="198">
        <v>38.86</v>
      </c>
      <c r="Y72" s="198">
        <v>0</v>
      </c>
      <c r="Z72" s="198">
        <v>75.48</v>
      </c>
      <c r="AA72" s="198">
        <v>20.87</v>
      </c>
      <c r="AB72" s="198">
        <v>0</v>
      </c>
      <c r="AC72" s="198">
        <v>21.94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35.67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6.53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0.65</v>
      </c>
      <c r="K73" s="198">
        <v>9.14</v>
      </c>
      <c r="L73" s="198">
        <v>374.68</v>
      </c>
      <c r="M73" s="198">
        <v>24.14</v>
      </c>
      <c r="N73" s="198">
        <v>35.21</v>
      </c>
      <c r="O73" s="198">
        <v>0</v>
      </c>
      <c r="P73" s="198">
        <v>35.549999999999997</v>
      </c>
      <c r="Q73" s="198">
        <v>5.79</v>
      </c>
      <c r="R73" s="198">
        <v>6.31</v>
      </c>
      <c r="S73" s="198">
        <v>7.87</v>
      </c>
      <c r="T73" s="198">
        <v>0</v>
      </c>
      <c r="U73" s="198">
        <v>124.82</v>
      </c>
      <c r="V73" s="198">
        <v>4.24</v>
      </c>
      <c r="W73" s="198">
        <v>13.83</v>
      </c>
      <c r="X73" s="198">
        <v>38.86</v>
      </c>
      <c r="Y73" s="198">
        <v>0</v>
      </c>
      <c r="Z73" s="198">
        <v>75.48</v>
      </c>
      <c r="AA73" s="198">
        <v>20.87</v>
      </c>
      <c r="AB73" s="198">
        <v>0</v>
      </c>
      <c r="AC73" s="198">
        <v>22.49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35.67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6.53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0.65</v>
      </c>
      <c r="K74" s="198">
        <v>9.14</v>
      </c>
      <c r="L74" s="198">
        <v>374.68</v>
      </c>
      <c r="M74" s="198">
        <v>24.14</v>
      </c>
      <c r="N74" s="198">
        <v>35.21</v>
      </c>
      <c r="O74" s="198">
        <v>0</v>
      </c>
      <c r="P74" s="198">
        <v>35.549999999999997</v>
      </c>
      <c r="Q74" s="198">
        <v>5.79</v>
      </c>
      <c r="R74" s="198">
        <v>6.31</v>
      </c>
      <c r="S74" s="198">
        <v>7.87</v>
      </c>
      <c r="T74" s="198">
        <v>0</v>
      </c>
      <c r="U74" s="198">
        <v>124.82</v>
      </c>
      <c r="V74" s="198">
        <v>4.24</v>
      </c>
      <c r="W74" s="198">
        <v>13.83</v>
      </c>
      <c r="X74" s="198">
        <v>38.86</v>
      </c>
      <c r="Y74" s="198">
        <v>0</v>
      </c>
      <c r="Z74" s="198">
        <v>75.48</v>
      </c>
      <c r="AA74" s="198">
        <v>20.87</v>
      </c>
      <c r="AB74" s="198">
        <v>0</v>
      </c>
      <c r="AC74" s="198">
        <v>24.92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35.67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6.53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0.65</v>
      </c>
      <c r="K75" s="198">
        <v>9.14</v>
      </c>
      <c r="L75" s="198">
        <v>374.68</v>
      </c>
      <c r="M75" s="198">
        <v>24.14</v>
      </c>
      <c r="N75" s="198">
        <v>35.21</v>
      </c>
      <c r="O75" s="198">
        <v>0</v>
      </c>
      <c r="P75" s="198">
        <v>35.549999999999997</v>
      </c>
      <c r="Q75" s="198">
        <v>5.79</v>
      </c>
      <c r="R75" s="198">
        <v>6.31</v>
      </c>
      <c r="S75" s="198">
        <v>7.87</v>
      </c>
      <c r="T75" s="198">
        <v>0</v>
      </c>
      <c r="U75" s="198">
        <v>124.82</v>
      </c>
      <c r="V75" s="198">
        <v>4.24</v>
      </c>
      <c r="W75" s="198">
        <v>13.83</v>
      </c>
      <c r="X75" s="198">
        <v>38.86</v>
      </c>
      <c r="Y75" s="198">
        <v>0</v>
      </c>
      <c r="Z75" s="198">
        <v>75.48</v>
      </c>
      <c r="AA75" s="198">
        <v>20.87</v>
      </c>
      <c r="AB75" s="198">
        <v>0</v>
      </c>
      <c r="AC75" s="198">
        <v>22.49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35.67</v>
      </c>
      <c r="AJ75" s="198">
        <v>0</v>
      </c>
      <c r="AK75" s="198">
        <v>66.34</v>
      </c>
      <c r="AL75" s="198">
        <v>0</v>
      </c>
      <c r="AM75" s="198">
        <v>0</v>
      </c>
      <c r="AN75" s="198">
        <v>0</v>
      </c>
      <c r="AO75" s="198">
        <v>0</v>
      </c>
      <c r="AP75" s="198">
        <v>15.23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0.65</v>
      </c>
      <c r="K76" s="198">
        <v>9.14</v>
      </c>
      <c r="L76" s="198">
        <v>374.68</v>
      </c>
      <c r="M76" s="198">
        <v>24.14</v>
      </c>
      <c r="N76" s="198">
        <v>35.21</v>
      </c>
      <c r="O76" s="198">
        <v>0</v>
      </c>
      <c r="P76" s="198">
        <v>35.549999999999997</v>
      </c>
      <c r="Q76" s="198">
        <v>5.79</v>
      </c>
      <c r="R76" s="198">
        <v>6.31</v>
      </c>
      <c r="S76" s="198">
        <v>7.87</v>
      </c>
      <c r="T76" s="198">
        <v>0</v>
      </c>
      <c r="U76" s="198">
        <v>124.82</v>
      </c>
      <c r="V76" s="198">
        <v>4.24</v>
      </c>
      <c r="W76" s="198">
        <v>13.83</v>
      </c>
      <c r="X76" s="198">
        <v>38.86</v>
      </c>
      <c r="Y76" s="198">
        <v>0</v>
      </c>
      <c r="Z76" s="198">
        <v>75.48</v>
      </c>
      <c r="AA76" s="198">
        <v>20.87</v>
      </c>
      <c r="AB76" s="198">
        <v>0</v>
      </c>
      <c r="AC76" s="198">
        <v>22.49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35.67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0.65</v>
      </c>
      <c r="K77" s="198">
        <v>9.14</v>
      </c>
      <c r="L77" s="198">
        <v>374.68</v>
      </c>
      <c r="M77" s="198">
        <v>24.14</v>
      </c>
      <c r="N77" s="198">
        <v>35.21</v>
      </c>
      <c r="O77" s="198">
        <v>0</v>
      </c>
      <c r="P77" s="198">
        <v>35.549999999999997</v>
      </c>
      <c r="Q77" s="198">
        <v>5.79</v>
      </c>
      <c r="R77" s="198">
        <v>6.31</v>
      </c>
      <c r="S77" s="198">
        <v>7.87</v>
      </c>
      <c r="T77" s="198">
        <v>0</v>
      </c>
      <c r="U77" s="198">
        <v>124.82</v>
      </c>
      <c r="V77" s="198">
        <v>4.24</v>
      </c>
      <c r="W77" s="198">
        <v>13.83</v>
      </c>
      <c r="X77" s="198">
        <v>38.86</v>
      </c>
      <c r="Y77" s="198">
        <v>0</v>
      </c>
      <c r="Z77" s="198">
        <v>75.48</v>
      </c>
      <c r="AA77" s="198">
        <v>20.87</v>
      </c>
      <c r="AB77" s="198">
        <v>0</v>
      </c>
      <c r="AC77" s="198">
        <v>22.49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35.67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70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0.65</v>
      </c>
      <c r="K78" s="198">
        <v>9.14</v>
      </c>
      <c r="L78" s="198">
        <v>374.68</v>
      </c>
      <c r="M78" s="198">
        <v>24.14</v>
      </c>
      <c r="N78" s="198">
        <v>35.21</v>
      </c>
      <c r="O78" s="198">
        <v>0</v>
      </c>
      <c r="P78" s="198">
        <v>35.549999999999997</v>
      </c>
      <c r="Q78" s="198">
        <v>5.79</v>
      </c>
      <c r="R78" s="198">
        <v>6.31</v>
      </c>
      <c r="S78" s="198">
        <v>7.87</v>
      </c>
      <c r="T78" s="198">
        <v>0</v>
      </c>
      <c r="U78" s="198">
        <v>124.82</v>
      </c>
      <c r="V78" s="198">
        <v>4.24</v>
      </c>
      <c r="W78" s="198">
        <v>13.83</v>
      </c>
      <c r="X78" s="198">
        <v>38.86</v>
      </c>
      <c r="Y78" s="198">
        <v>0</v>
      </c>
      <c r="Z78" s="198">
        <v>75.48</v>
      </c>
      <c r="AA78" s="198">
        <v>20.87</v>
      </c>
      <c r="AB78" s="198">
        <v>0</v>
      </c>
      <c r="AC78" s="198">
        <v>23.92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35.67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75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0.65</v>
      </c>
      <c r="K79" s="198">
        <v>9.14</v>
      </c>
      <c r="L79" s="198">
        <v>374.68</v>
      </c>
      <c r="M79" s="198">
        <v>24.14</v>
      </c>
      <c r="N79" s="198">
        <v>35.21</v>
      </c>
      <c r="O79" s="198">
        <v>0</v>
      </c>
      <c r="P79" s="198">
        <v>35.549999999999997</v>
      </c>
      <c r="Q79" s="198">
        <v>5.79</v>
      </c>
      <c r="R79" s="198">
        <v>6.31</v>
      </c>
      <c r="S79" s="198">
        <v>7.87</v>
      </c>
      <c r="T79" s="198">
        <v>0</v>
      </c>
      <c r="U79" s="198">
        <v>124.82</v>
      </c>
      <c r="V79" s="198">
        <v>4.24</v>
      </c>
      <c r="W79" s="198">
        <v>13.83</v>
      </c>
      <c r="X79" s="198">
        <v>38.86</v>
      </c>
      <c r="Y79" s="198">
        <v>0</v>
      </c>
      <c r="Z79" s="198">
        <v>75.48</v>
      </c>
      <c r="AA79" s="198">
        <v>20.87</v>
      </c>
      <c r="AB79" s="198">
        <v>0</v>
      </c>
      <c r="AC79" s="198">
        <v>23.92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35.67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75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0.65</v>
      </c>
      <c r="K80" s="198">
        <v>9.14</v>
      </c>
      <c r="L80" s="198">
        <v>374.68</v>
      </c>
      <c r="M80" s="198">
        <v>24.14</v>
      </c>
      <c r="N80" s="198">
        <v>35.21</v>
      </c>
      <c r="O80" s="198">
        <v>0</v>
      </c>
      <c r="P80" s="198">
        <v>35.549999999999997</v>
      </c>
      <c r="Q80" s="198">
        <v>5.79</v>
      </c>
      <c r="R80" s="198">
        <v>6.31</v>
      </c>
      <c r="S80" s="198">
        <v>7.87</v>
      </c>
      <c r="T80" s="198">
        <v>0</v>
      </c>
      <c r="U80" s="198">
        <v>124.82</v>
      </c>
      <c r="V80" s="198">
        <v>4.24</v>
      </c>
      <c r="W80" s="198">
        <v>13.83</v>
      </c>
      <c r="X80" s="198">
        <v>38.86</v>
      </c>
      <c r="Y80" s="198">
        <v>0</v>
      </c>
      <c r="Z80" s="198">
        <v>75.48</v>
      </c>
      <c r="AA80" s="198">
        <v>20.87</v>
      </c>
      <c r="AB80" s="198">
        <v>0</v>
      </c>
      <c r="AC80" s="198">
        <v>23.92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35.67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75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0.65</v>
      </c>
      <c r="K81" s="198">
        <v>9.14</v>
      </c>
      <c r="L81" s="198">
        <v>374.68</v>
      </c>
      <c r="M81" s="198">
        <v>24.14</v>
      </c>
      <c r="N81" s="198">
        <v>35.21</v>
      </c>
      <c r="O81" s="198">
        <v>0</v>
      </c>
      <c r="P81" s="198">
        <v>35.549999999999997</v>
      </c>
      <c r="Q81" s="198">
        <v>5.79</v>
      </c>
      <c r="R81" s="198">
        <v>6.31</v>
      </c>
      <c r="S81" s="198">
        <v>7.87</v>
      </c>
      <c r="T81" s="198">
        <v>0</v>
      </c>
      <c r="U81" s="198">
        <v>124.82</v>
      </c>
      <c r="V81" s="198">
        <v>4.24</v>
      </c>
      <c r="W81" s="198">
        <v>13.83</v>
      </c>
      <c r="X81" s="198">
        <v>38.86</v>
      </c>
      <c r="Y81" s="198">
        <v>0</v>
      </c>
      <c r="Z81" s="198">
        <v>75.48</v>
      </c>
      <c r="AA81" s="198">
        <v>20.87</v>
      </c>
      <c r="AB81" s="198">
        <v>0</v>
      </c>
      <c r="AC81" s="198">
        <v>23.92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35.67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75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0.65</v>
      </c>
      <c r="K82" s="198">
        <v>9.14</v>
      </c>
      <c r="L82" s="198">
        <v>374.68</v>
      </c>
      <c r="M82" s="198">
        <v>24.14</v>
      </c>
      <c r="N82" s="198">
        <v>35.21</v>
      </c>
      <c r="O82" s="198">
        <v>0</v>
      </c>
      <c r="P82" s="198">
        <v>35.549999999999997</v>
      </c>
      <c r="Q82" s="198">
        <v>5.79</v>
      </c>
      <c r="R82" s="198">
        <v>6.31</v>
      </c>
      <c r="S82" s="198">
        <v>7.87</v>
      </c>
      <c r="T82" s="198">
        <v>0</v>
      </c>
      <c r="U82" s="198">
        <v>124.82</v>
      </c>
      <c r="V82" s="198">
        <v>4.24</v>
      </c>
      <c r="W82" s="198">
        <v>13.83</v>
      </c>
      <c r="X82" s="198">
        <v>38.86</v>
      </c>
      <c r="Y82" s="198">
        <v>0</v>
      </c>
      <c r="Z82" s="198">
        <v>75.48</v>
      </c>
      <c r="AA82" s="198">
        <v>20.87</v>
      </c>
      <c r="AB82" s="198">
        <v>0</v>
      </c>
      <c r="AC82" s="198">
        <v>24.16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35.67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75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0.65</v>
      </c>
      <c r="K83" s="198">
        <v>9.14</v>
      </c>
      <c r="L83" s="198">
        <v>374.68</v>
      </c>
      <c r="M83" s="198">
        <v>24.73</v>
      </c>
      <c r="N83" s="198">
        <v>35.21</v>
      </c>
      <c r="O83" s="198">
        <v>0</v>
      </c>
      <c r="P83" s="198">
        <v>35.549999999999997</v>
      </c>
      <c r="Q83" s="198">
        <v>5.79</v>
      </c>
      <c r="R83" s="198">
        <v>6.31</v>
      </c>
      <c r="S83" s="198">
        <v>7.87</v>
      </c>
      <c r="T83" s="198">
        <v>0</v>
      </c>
      <c r="U83" s="198">
        <v>124.82</v>
      </c>
      <c r="V83" s="198">
        <v>4.24</v>
      </c>
      <c r="W83" s="198">
        <v>13.83</v>
      </c>
      <c r="X83" s="198">
        <v>38.86</v>
      </c>
      <c r="Y83" s="198">
        <v>0</v>
      </c>
      <c r="Z83" s="198">
        <v>75.48</v>
      </c>
      <c r="AA83" s="198">
        <v>20.87</v>
      </c>
      <c r="AB83" s="198">
        <v>0</v>
      </c>
      <c r="AC83" s="198">
        <v>24.92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35.67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75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0.65</v>
      </c>
      <c r="K84" s="198">
        <v>9.14</v>
      </c>
      <c r="L84" s="198">
        <v>374.68</v>
      </c>
      <c r="M84" s="198">
        <v>24.73</v>
      </c>
      <c r="N84" s="198">
        <v>35.21</v>
      </c>
      <c r="O84" s="198">
        <v>0</v>
      </c>
      <c r="P84" s="198">
        <v>35.549999999999997</v>
      </c>
      <c r="Q84" s="198">
        <v>5.79</v>
      </c>
      <c r="R84" s="198">
        <v>6.31</v>
      </c>
      <c r="S84" s="198">
        <v>7.87</v>
      </c>
      <c r="T84" s="198">
        <v>0</v>
      </c>
      <c r="U84" s="198">
        <v>124.82</v>
      </c>
      <c r="V84" s="198">
        <v>4.24</v>
      </c>
      <c r="W84" s="198">
        <v>13.83</v>
      </c>
      <c r="X84" s="198">
        <v>38.86</v>
      </c>
      <c r="Y84" s="198">
        <v>0</v>
      </c>
      <c r="Z84" s="198">
        <v>75.48</v>
      </c>
      <c r="AA84" s="198">
        <v>20.87</v>
      </c>
      <c r="AB84" s="198">
        <v>0</v>
      </c>
      <c r="AC84" s="198">
        <v>24.88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35.67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75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0.65</v>
      </c>
      <c r="K85" s="198">
        <v>9.14</v>
      </c>
      <c r="L85" s="198">
        <v>374.68</v>
      </c>
      <c r="M85" s="198">
        <v>24.73</v>
      </c>
      <c r="N85" s="198">
        <v>35.21</v>
      </c>
      <c r="O85" s="198">
        <v>0</v>
      </c>
      <c r="P85" s="198">
        <v>37.43</v>
      </c>
      <c r="Q85" s="198">
        <v>5.79</v>
      </c>
      <c r="R85" s="198">
        <v>6.31</v>
      </c>
      <c r="S85" s="198">
        <v>7.87</v>
      </c>
      <c r="T85" s="198">
        <v>0</v>
      </c>
      <c r="U85" s="198">
        <v>124.82</v>
      </c>
      <c r="V85" s="198">
        <v>4.24</v>
      </c>
      <c r="W85" s="198">
        <v>13.83</v>
      </c>
      <c r="X85" s="198">
        <v>38.86</v>
      </c>
      <c r="Y85" s="198">
        <v>0</v>
      </c>
      <c r="Z85" s="198">
        <v>75.48</v>
      </c>
      <c r="AA85" s="198">
        <v>20.87</v>
      </c>
      <c r="AB85" s="198">
        <v>0</v>
      </c>
      <c r="AC85" s="198">
        <v>24.88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35.67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75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0.65</v>
      </c>
      <c r="K86" s="198">
        <v>9.14</v>
      </c>
      <c r="L86" s="198">
        <v>374.68</v>
      </c>
      <c r="M86" s="198">
        <v>24.73</v>
      </c>
      <c r="N86" s="198">
        <v>35.21</v>
      </c>
      <c r="O86" s="198">
        <v>0</v>
      </c>
      <c r="P86" s="198">
        <v>37.43</v>
      </c>
      <c r="Q86" s="198">
        <v>5.79</v>
      </c>
      <c r="R86" s="198">
        <v>6.31</v>
      </c>
      <c r="S86" s="198">
        <v>7.87</v>
      </c>
      <c r="T86" s="198">
        <v>0</v>
      </c>
      <c r="U86" s="198">
        <v>124.82</v>
      </c>
      <c r="V86" s="198">
        <v>4.24</v>
      </c>
      <c r="W86" s="198">
        <v>13.83</v>
      </c>
      <c r="X86" s="198">
        <v>38.86</v>
      </c>
      <c r="Y86" s="198">
        <v>0</v>
      </c>
      <c r="Z86" s="198">
        <v>75.48</v>
      </c>
      <c r="AA86" s="198">
        <v>20.87</v>
      </c>
      <c r="AB86" s="198">
        <v>0</v>
      </c>
      <c r="AC86" s="198">
        <v>24.88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35.67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75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0.65</v>
      </c>
      <c r="K87" s="198">
        <v>9.14</v>
      </c>
      <c r="L87" s="198">
        <v>374.68</v>
      </c>
      <c r="M87" s="198">
        <v>24.73</v>
      </c>
      <c r="N87" s="198">
        <v>35.21</v>
      </c>
      <c r="O87" s="198">
        <v>0</v>
      </c>
      <c r="P87" s="198">
        <v>37.43</v>
      </c>
      <c r="Q87" s="198">
        <v>5.79</v>
      </c>
      <c r="R87" s="198">
        <v>6.31</v>
      </c>
      <c r="S87" s="198">
        <v>7.87</v>
      </c>
      <c r="T87" s="198">
        <v>0</v>
      </c>
      <c r="U87" s="198">
        <v>124.82</v>
      </c>
      <c r="V87" s="198">
        <v>4.24</v>
      </c>
      <c r="W87" s="198">
        <v>13.83</v>
      </c>
      <c r="X87" s="198">
        <v>38.86</v>
      </c>
      <c r="Y87" s="198">
        <v>0</v>
      </c>
      <c r="Z87" s="198">
        <v>75.48</v>
      </c>
      <c r="AA87" s="198">
        <v>20.87</v>
      </c>
      <c r="AB87" s="198">
        <v>0</v>
      </c>
      <c r="AC87" s="198">
        <v>24.88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35.67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75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0.65</v>
      </c>
      <c r="K88" s="198">
        <v>9.14</v>
      </c>
      <c r="L88" s="198">
        <v>374.68</v>
      </c>
      <c r="M88" s="198">
        <v>24.73</v>
      </c>
      <c r="N88" s="198">
        <v>35.21</v>
      </c>
      <c r="O88" s="198">
        <v>0</v>
      </c>
      <c r="P88" s="198">
        <v>37.43</v>
      </c>
      <c r="Q88" s="198">
        <v>5.79</v>
      </c>
      <c r="R88" s="198">
        <v>6.31</v>
      </c>
      <c r="S88" s="198">
        <v>7.87</v>
      </c>
      <c r="T88" s="198">
        <v>0</v>
      </c>
      <c r="U88" s="198">
        <v>124.82</v>
      </c>
      <c r="V88" s="198">
        <v>4.24</v>
      </c>
      <c r="W88" s="198">
        <v>13.83</v>
      </c>
      <c r="X88" s="198">
        <v>38.86</v>
      </c>
      <c r="Y88" s="198">
        <v>0</v>
      </c>
      <c r="Z88" s="198">
        <v>75.48</v>
      </c>
      <c r="AA88" s="198">
        <v>20.87</v>
      </c>
      <c r="AB88" s="198">
        <v>0</v>
      </c>
      <c r="AC88" s="198">
        <v>24.88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35.67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75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0.65</v>
      </c>
      <c r="K89" s="198">
        <v>9.14</v>
      </c>
      <c r="L89" s="198">
        <v>374.68</v>
      </c>
      <c r="M89" s="198">
        <v>24.73</v>
      </c>
      <c r="N89" s="198">
        <v>35.21</v>
      </c>
      <c r="O89" s="198">
        <v>0</v>
      </c>
      <c r="P89" s="198">
        <v>37.43</v>
      </c>
      <c r="Q89" s="198">
        <v>5.79</v>
      </c>
      <c r="R89" s="198">
        <v>6.31</v>
      </c>
      <c r="S89" s="198">
        <v>7.87</v>
      </c>
      <c r="T89" s="198">
        <v>0</v>
      </c>
      <c r="U89" s="198">
        <v>124.82</v>
      </c>
      <c r="V89" s="198">
        <v>4.24</v>
      </c>
      <c r="W89" s="198">
        <v>13.83</v>
      </c>
      <c r="X89" s="198">
        <v>38.86</v>
      </c>
      <c r="Y89" s="198">
        <v>0</v>
      </c>
      <c r="Z89" s="198">
        <v>75.48</v>
      </c>
      <c r="AA89" s="198">
        <v>20.87</v>
      </c>
      <c r="AB89" s="198">
        <v>0</v>
      </c>
      <c r="AC89" s="198">
        <v>24.88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30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0.65</v>
      </c>
      <c r="K90" s="198">
        <v>9.14</v>
      </c>
      <c r="L90" s="198">
        <v>374.68</v>
      </c>
      <c r="M90" s="198">
        <v>24.73</v>
      </c>
      <c r="N90" s="198">
        <v>35.21</v>
      </c>
      <c r="O90" s="198">
        <v>0</v>
      </c>
      <c r="P90" s="198">
        <v>37.43</v>
      </c>
      <c r="Q90" s="198">
        <v>5.79</v>
      </c>
      <c r="R90" s="198">
        <v>6.31</v>
      </c>
      <c r="S90" s="198">
        <v>7.87</v>
      </c>
      <c r="T90" s="198">
        <v>0</v>
      </c>
      <c r="U90" s="198">
        <v>124.82</v>
      </c>
      <c r="V90" s="198">
        <v>4.24</v>
      </c>
      <c r="W90" s="198">
        <v>13.83</v>
      </c>
      <c r="X90" s="198">
        <v>38.86</v>
      </c>
      <c r="Y90" s="198">
        <v>0</v>
      </c>
      <c r="Z90" s="198">
        <v>75.48</v>
      </c>
      <c r="AA90" s="198">
        <v>20.87</v>
      </c>
      <c r="AB90" s="198">
        <v>0</v>
      </c>
      <c r="AC90" s="198">
        <v>24.88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30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0.65</v>
      </c>
      <c r="K91" s="198">
        <v>9.14</v>
      </c>
      <c r="L91" s="198">
        <v>374.68</v>
      </c>
      <c r="M91" s="198">
        <v>25.63</v>
      </c>
      <c r="N91" s="198">
        <v>35.21</v>
      </c>
      <c r="O91" s="198">
        <v>0</v>
      </c>
      <c r="P91" s="198">
        <v>37.43</v>
      </c>
      <c r="Q91" s="198">
        <v>5.79</v>
      </c>
      <c r="R91" s="198">
        <v>6.31</v>
      </c>
      <c r="S91" s="198">
        <v>7.87</v>
      </c>
      <c r="T91" s="198">
        <v>0</v>
      </c>
      <c r="U91" s="198">
        <v>124.82</v>
      </c>
      <c r="V91" s="198">
        <v>4.24</v>
      </c>
      <c r="W91" s="198">
        <v>13.83</v>
      </c>
      <c r="X91" s="198">
        <v>38.86</v>
      </c>
      <c r="Y91" s="198">
        <v>0</v>
      </c>
      <c r="Z91" s="198">
        <v>75.48</v>
      </c>
      <c r="AA91" s="198">
        <v>20.87</v>
      </c>
      <c r="AB91" s="198">
        <v>0</v>
      </c>
      <c r="AC91" s="198">
        <v>24.88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30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0.65</v>
      </c>
      <c r="K92" s="198">
        <v>9.14</v>
      </c>
      <c r="L92" s="198">
        <v>374.68</v>
      </c>
      <c r="M92" s="198">
        <v>25.63</v>
      </c>
      <c r="N92" s="198">
        <v>35.21</v>
      </c>
      <c r="O92" s="198">
        <v>0</v>
      </c>
      <c r="P92" s="198">
        <v>37.43</v>
      </c>
      <c r="Q92" s="198">
        <v>5.79</v>
      </c>
      <c r="R92" s="198">
        <v>6.31</v>
      </c>
      <c r="S92" s="198">
        <v>7.87</v>
      </c>
      <c r="T92" s="198">
        <v>0</v>
      </c>
      <c r="U92" s="198">
        <v>124.82</v>
      </c>
      <c r="V92" s="198">
        <v>4.24</v>
      </c>
      <c r="W92" s="198">
        <v>13.83</v>
      </c>
      <c r="X92" s="198">
        <v>38.86</v>
      </c>
      <c r="Y92" s="198">
        <v>0</v>
      </c>
      <c r="Z92" s="198">
        <v>75.48</v>
      </c>
      <c r="AA92" s="198">
        <v>20.87</v>
      </c>
      <c r="AB92" s="198">
        <v>0</v>
      </c>
      <c r="AC92" s="198">
        <v>24.88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30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0.34</v>
      </c>
      <c r="K93" s="198">
        <v>9.14</v>
      </c>
      <c r="L93" s="198">
        <v>374.68</v>
      </c>
      <c r="M93" s="198">
        <v>25.63</v>
      </c>
      <c r="N93" s="198">
        <v>35.21</v>
      </c>
      <c r="O93" s="198">
        <v>0</v>
      </c>
      <c r="P93" s="198">
        <v>37.43</v>
      </c>
      <c r="Q93" s="198">
        <v>5.79</v>
      </c>
      <c r="R93" s="198">
        <v>6.31</v>
      </c>
      <c r="S93" s="198">
        <v>7.87</v>
      </c>
      <c r="T93" s="198">
        <v>0</v>
      </c>
      <c r="U93" s="198">
        <v>124.82</v>
      </c>
      <c r="V93" s="198">
        <v>4.24</v>
      </c>
      <c r="W93" s="198">
        <v>13.83</v>
      </c>
      <c r="X93" s="198">
        <v>38.86</v>
      </c>
      <c r="Y93" s="198">
        <v>0</v>
      </c>
      <c r="Z93" s="198">
        <v>75.48</v>
      </c>
      <c r="AA93" s="198">
        <v>20.87</v>
      </c>
      <c r="AB93" s="198">
        <v>0</v>
      </c>
      <c r="AC93" s="198">
        <v>24.88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30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0.34</v>
      </c>
      <c r="K94" s="198">
        <v>9.14</v>
      </c>
      <c r="L94" s="198">
        <v>374.68</v>
      </c>
      <c r="M94" s="198">
        <v>25.63</v>
      </c>
      <c r="N94" s="198">
        <v>35.21</v>
      </c>
      <c r="O94" s="198">
        <v>0</v>
      </c>
      <c r="P94" s="198">
        <v>37.43</v>
      </c>
      <c r="Q94" s="198">
        <v>5.79</v>
      </c>
      <c r="R94" s="198">
        <v>6.31</v>
      </c>
      <c r="S94" s="198">
        <v>7.87</v>
      </c>
      <c r="T94" s="198">
        <v>0</v>
      </c>
      <c r="U94" s="198">
        <v>124.82</v>
      </c>
      <c r="V94" s="198">
        <v>4.24</v>
      </c>
      <c r="W94" s="198">
        <v>13.83</v>
      </c>
      <c r="X94" s="198">
        <v>38.86</v>
      </c>
      <c r="Y94" s="198">
        <v>0</v>
      </c>
      <c r="Z94" s="198">
        <v>75.48</v>
      </c>
      <c r="AA94" s="198">
        <v>20.87</v>
      </c>
      <c r="AB94" s="198">
        <v>0</v>
      </c>
      <c r="AC94" s="198">
        <v>24.88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30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0.34</v>
      </c>
      <c r="K95" s="198">
        <v>9.14</v>
      </c>
      <c r="L95" s="198">
        <v>374.68</v>
      </c>
      <c r="M95" s="198">
        <v>25.63</v>
      </c>
      <c r="N95" s="198">
        <v>35.21</v>
      </c>
      <c r="O95" s="198">
        <v>0</v>
      </c>
      <c r="P95" s="198">
        <v>37.43</v>
      </c>
      <c r="Q95" s="198">
        <v>5.79</v>
      </c>
      <c r="R95" s="198">
        <v>6.31</v>
      </c>
      <c r="S95" s="198">
        <v>7.87</v>
      </c>
      <c r="T95" s="198">
        <v>0</v>
      </c>
      <c r="U95" s="198">
        <v>124.82</v>
      </c>
      <c r="V95" s="198">
        <v>4.24</v>
      </c>
      <c r="W95" s="198">
        <v>13.83</v>
      </c>
      <c r="X95" s="198">
        <v>38.86</v>
      </c>
      <c r="Y95" s="198">
        <v>0</v>
      </c>
      <c r="Z95" s="198">
        <v>75.48</v>
      </c>
      <c r="AA95" s="198">
        <v>20.87</v>
      </c>
      <c r="AB95" s="198">
        <v>0</v>
      </c>
      <c r="AC95" s="198">
        <v>24.88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30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0.34</v>
      </c>
      <c r="K96" s="198">
        <v>9.14</v>
      </c>
      <c r="L96" s="198">
        <v>374.68</v>
      </c>
      <c r="M96" s="198">
        <v>25.63</v>
      </c>
      <c r="N96" s="198">
        <v>35.21</v>
      </c>
      <c r="O96" s="198">
        <v>0</v>
      </c>
      <c r="P96" s="198">
        <v>37.43</v>
      </c>
      <c r="Q96" s="198">
        <v>5.79</v>
      </c>
      <c r="R96" s="198">
        <v>6.31</v>
      </c>
      <c r="S96" s="198">
        <v>7.87</v>
      </c>
      <c r="T96" s="198">
        <v>0</v>
      </c>
      <c r="U96" s="198">
        <v>124.82</v>
      </c>
      <c r="V96" s="198">
        <v>4.24</v>
      </c>
      <c r="W96" s="198">
        <v>13.83</v>
      </c>
      <c r="X96" s="198">
        <v>38.86</v>
      </c>
      <c r="Y96" s="198">
        <v>0</v>
      </c>
      <c r="Z96" s="198">
        <v>75.48</v>
      </c>
      <c r="AA96" s="198">
        <v>20.87</v>
      </c>
      <c r="AB96" s="198">
        <v>0</v>
      </c>
      <c r="AC96" s="198">
        <v>24.88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30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0.34</v>
      </c>
      <c r="K97" s="198">
        <v>9.14</v>
      </c>
      <c r="L97" s="198">
        <v>374.68</v>
      </c>
      <c r="M97" s="198">
        <v>25.63</v>
      </c>
      <c r="N97" s="198">
        <v>35.21</v>
      </c>
      <c r="O97" s="198">
        <v>0</v>
      </c>
      <c r="P97" s="198">
        <v>37.43</v>
      </c>
      <c r="Q97" s="198">
        <v>5.79</v>
      </c>
      <c r="R97" s="198">
        <v>6.31</v>
      </c>
      <c r="S97" s="198">
        <v>7.87</v>
      </c>
      <c r="T97" s="198">
        <v>0</v>
      </c>
      <c r="U97" s="198">
        <v>124.82</v>
      </c>
      <c r="V97" s="198">
        <v>4.24</v>
      </c>
      <c r="W97" s="198">
        <v>13.83</v>
      </c>
      <c r="X97" s="198">
        <v>38.86</v>
      </c>
      <c r="Y97" s="198">
        <v>0</v>
      </c>
      <c r="Z97" s="198">
        <v>75.48</v>
      </c>
      <c r="AA97" s="198">
        <v>20.87</v>
      </c>
      <c r="AB97" s="198">
        <v>0</v>
      </c>
      <c r="AC97" s="198">
        <v>24.88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30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0.34</v>
      </c>
      <c r="K98" s="198">
        <v>9.14</v>
      </c>
      <c r="L98" s="198">
        <v>374.68</v>
      </c>
      <c r="M98" s="198">
        <v>25.63</v>
      </c>
      <c r="N98" s="198">
        <v>35.21</v>
      </c>
      <c r="O98" s="198">
        <v>0</v>
      </c>
      <c r="P98" s="198">
        <v>37.43</v>
      </c>
      <c r="Q98" s="198">
        <v>5.79</v>
      </c>
      <c r="R98" s="198">
        <v>6.31</v>
      </c>
      <c r="S98" s="198">
        <v>7.87</v>
      </c>
      <c r="T98" s="198">
        <v>0</v>
      </c>
      <c r="U98" s="198">
        <v>124.82</v>
      </c>
      <c r="V98" s="198">
        <v>4.24</v>
      </c>
      <c r="W98" s="198">
        <v>13.83</v>
      </c>
      <c r="X98" s="198">
        <v>38.86</v>
      </c>
      <c r="Y98" s="198">
        <v>0</v>
      </c>
      <c r="Z98" s="198">
        <v>75.48</v>
      </c>
      <c r="AA98" s="198">
        <v>20.87</v>
      </c>
      <c r="AB98" s="198">
        <v>0</v>
      </c>
      <c r="AC98" s="198">
        <v>24.88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30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9.7499999999999996E-4</v>
      </c>
      <c r="G99">
        <f t="shared" si="0"/>
        <v>1.3589999999999996E-2</v>
      </c>
      <c r="H99">
        <f t="shared" si="0"/>
        <v>0</v>
      </c>
      <c r="I99">
        <f t="shared" si="0"/>
        <v>0</v>
      </c>
      <c r="J99">
        <f t="shared" si="0"/>
        <v>1.1874999999999991E-2</v>
      </c>
      <c r="K99">
        <f t="shared" si="0"/>
        <v>0.17137499999999981</v>
      </c>
      <c r="L99">
        <f t="shared" si="0"/>
        <v>8.842932500000007</v>
      </c>
      <c r="M99">
        <f t="shared" si="0"/>
        <v>0.58378500000000066</v>
      </c>
      <c r="N99">
        <f t="shared" si="0"/>
        <v>0.84504000000000068</v>
      </c>
      <c r="O99">
        <f t="shared" si="0"/>
        <v>0</v>
      </c>
      <c r="P99">
        <f t="shared" si="0"/>
        <v>0.85759500000000033</v>
      </c>
      <c r="Q99">
        <f t="shared" si="0"/>
        <v>0.14226000000000016</v>
      </c>
      <c r="R99">
        <f t="shared" si="0"/>
        <v>0.15143999999999982</v>
      </c>
      <c r="S99">
        <f t="shared" si="0"/>
        <v>0.18888000000000008</v>
      </c>
      <c r="T99">
        <f t="shared" si="0"/>
        <v>0</v>
      </c>
      <c r="U99">
        <f t="shared" si="0"/>
        <v>2.9956799999999957</v>
      </c>
      <c r="V99">
        <f t="shared" si="0"/>
        <v>0.10176000000000013</v>
      </c>
      <c r="W99">
        <f t="shared" si="0"/>
        <v>0.33191999999999994</v>
      </c>
      <c r="X99">
        <f t="shared" si="0"/>
        <v>0.68763499999999989</v>
      </c>
      <c r="Y99">
        <f t="shared" si="0"/>
        <v>0</v>
      </c>
      <c r="Z99">
        <f t="shared" si="0"/>
        <v>1.8115199999999956</v>
      </c>
      <c r="AA99">
        <f t="shared" si="0"/>
        <v>0.50087999999999877</v>
      </c>
      <c r="AB99">
        <f t="shared" si="0"/>
        <v>0</v>
      </c>
      <c r="AC99">
        <f t="shared" si="0"/>
        <v>0.88583750000000028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0.6570899999999994</v>
      </c>
      <c r="AH99">
        <f t="shared" si="0"/>
        <v>0</v>
      </c>
      <c r="AI99">
        <f t="shared" si="0"/>
        <v>1.5049925000000006</v>
      </c>
      <c r="AJ99">
        <f t="shared" si="0"/>
        <v>0</v>
      </c>
      <c r="AK99">
        <f t="shared" si="0"/>
        <v>1.6619650000000028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0.32374999999999998</v>
      </c>
      <c r="AP99">
        <f t="shared" si="0"/>
        <v>2.3397500000000002E-2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44661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1.68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18.920000000000002</v>
      </c>
      <c r="AJ3" s="198">
        <v>0</v>
      </c>
      <c r="AK3" s="198">
        <v>28.73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1.68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18.920000000000002</v>
      </c>
      <c r="AJ4" s="198">
        <v>0</v>
      </c>
      <c r="AK4" s="198">
        <v>28.73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1.68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18.920000000000002</v>
      </c>
      <c r="AJ5" s="198">
        <v>0</v>
      </c>
      <c r="AK5" s="198">
        <v>28.73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1.68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11.35</v>
      </c>
      <c r="AJ6" s="198">
        <v>0</v>
      </c>
      <c r="AK6" s="198">
        <v>28.73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1.73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11.35</v>
      </c>
      <c r="AJ7" s="198">
        <v>0</v>
      </c>
      <c r="AK7" s="198">
        <v>28.73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1.73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11.35</v>
      </c>
      <c r="AJ8" s="198">
        <v>0</v>
      </c>
      <c r="AK8" s="198">
        <v>28.73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1.73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22.7</v>
      </c>
      <c r="AJ9" s="198">
        <v>0</v>
      </c>
      <c r="AK9" s="198">
        <v>28.73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1.78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15.14</v>
      </c>
      <c r="AJ10" s="198">
        <v>0</v>
      </c>
      <c r="AK10" s="198">
        <v>28.73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1.78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18.920000000000002</v>
      </c>
      <c r="AJ11" s="198">
        <v>0</v>
      </c>
      <c r="AK11" s="198">
        <v>28.73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1.78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18.920000000000002</v>
      </c>
      <c r="AJ12" s="198">
        <v>0</v>
      </c>
      <c r="AK12" s="198">
        <v>28.73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1.78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18.920000000000002</v>
      </c>
      <c r="AJ13" s="198">
        <v>0</v>
      </c>
      <c r="AK13" s="198">
        <v>28.55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1.78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15.14</v>
      </c>
      <c r="AJ14" s="198">
        <v>0</v>
      </c>
      <c r="AK14" s="198">
        <v>28.55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1.78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22.7</v>
      </c>
      <c r="AJ15" s="198">
        <v>0</v>
      </c>
      <c r="AK15" s="198">
        <v>28.55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1.78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22.7</v>
      </c>
      <c r="AJ16" s="198">
        <v>0</v>
      </c>
      <c r="AK16" s="198">
        <v>28.55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1.78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22.7</v>
      </c>
      <c r="AJ17" s="198">
        <v>0</v>
      </c>
      <c r="AK17" s="198">
        <v>28.55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1.78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15.14</v>
      </c>
      <c r="AJ18" s="198">
        <v>0</v>
      </c>
      <c r="AK18" s="198">
        <v>28.55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1.78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22.7</v>
      </c>
      <c r="AJ19" s="198">
        <v>0</v>
      </c>
      <c r="AK19" s="198">
        <v>28.55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1.78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18.920000000000002</v>
      </c>
      <c r="AJ20" s="198">
        <v>0</v>
      </c>
      <c r="AK20" s="198">
        <v>28.55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1.78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18.920000000000002</v>
      </c>
      <c r="AJ21" s="198">
        <v>0</v>
      </c>
      <c r="AK21" s="198">
        <v>28.55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1.78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11.35</v>
      </c>
      <c r="AJ22" s="198">
        <v>0</v>
      </c>
      <c r="AK22" s="198">
        <v>28.55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1.78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22.7</v>
      </c>
      <c r="AJ23" s="198">
        <v>0</v>
      </c>
      <c r="AK23" s="198">
        <v>28.55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1.78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22.7</v>
      </c>
      <c r="AJ24" s="198">
        <v>0</v>
      </c>
      <c r="AK24" s="198">
        <v>28.55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1.78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18.920000000000002</v>
      </c>
      <c r="AJ25" s="198">
        <v>0</v>
      </c>
      <c r="AK25" s="198">
        <v>28.55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1.78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7.57</v>
      </c>
      <c r="AJ26" s="198">
        <v>0</v>
      </c>
      <c r="AK26" s="198">
        <v>28.55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1.78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11.35</v>
      </c>
      <c r="AJ27" s="198">
        <v>0</v>
      </c>
      <c r="AK27" s="198">
        <v>28.55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1.78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11.35</v>
      </c>
      <c r="AJ28" s="198">
        <v>0</v>
      </c>
      <c r="AK28" s="198">
        <v>28.55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1.78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11.35</v>
      </c>
      <c r="AJ29" s="198">
        <v>0</v>
      </c>
      <c r="AK29" s="198">
        <v>28.55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1.78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7.57</v>
      </c>
      <c r="AJ30" s="198">
        <v>0</v>
      </c>
      <c r="AK30" s="198">
        <v>28.55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1.78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5.14</v>
      </c>
      <c r="AJ31" s="198">
        <v>0</v>
      </c>
      <c r="AK31" s="198">
        <v>28.55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1.78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11.35</v>
      </c>
      <c r="AJ32" s="198">
        <v>0</v>
      </c>
      <c r="AK32" s="198">
        <v>28.55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1.78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28.55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1.78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28.55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1.78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1.78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1.78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1.78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1.78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1.78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1.78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0</v>
      </c>
      <c r="AJ41" s="198">
        <v>0</v>
      </c>
      <c r="AK41" s="198">
        <v>29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1.78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0</v>
      </c>
      <c r="AJ42" s="198">
        <v>0</v>
      </c>
      <c r="AK42" s="198">
        <v>29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1.78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1.78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1.78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0</v>
      </c>
      <c r="AJ45" s="198">
        <v>0</v>
      </c>
      <c r="AK45" s="198">
        <v>29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1.73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0</v>
      </c>
      <c r="AJ46" s="198">
        <v>0</v>
      </c>
      <c r="AK46" s="198">
        <v>29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1.73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1.73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1.73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1.68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1.68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1.68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1.68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1.68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1.68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1.68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1.68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1.61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2.82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39.159999999999997</v>
      </c>
      <c r="AJ59" s="198">
        <v>0</v>
      </c>
      <c r="AK59" s="198">
        <v>29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2.82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39.159999999999997</v>
      </c>
      <c r="AJ60" s="198">
        <v>0</v>
      </c>
      <c r="AK60" s="198">
        <v>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2.82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39.159999999999997</v>
      </c>
      <c r="AJ61" s="198">
        <v>0</v>
      </c>
      <c r="AK61" s="198">
        <v>29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2.82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39.159999999999997</v>
      </c>
      <c r="AJ62" s="198">
        <v>0</v>
      </c>
      <c r="AK62" s="198">
        <v>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2.82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39.159999999999997</v>
      </c>
      <c r="AJ63" s="198">
        <v>0</v>
      </c>
      <c r="AK63" s="198">
        <v>29</v>
      </c>
      <c r="AL63" s="198">
        <v>0</v>
      </c>
      <c r="AM63" s="198">
        <v>0</v>
      </c>
      <c r="AN63" s="198">
        <v>0</v>
      </c>
      <c r="AO63" s="198">
        <v>0</v>
      </c>
      <c r="AP63" s="198">
        <v>2.91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2.82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39.159999999999997</v>
      </c>
      <c r="AJ64" s="198">
        <v>0</v>
      </c>
      <c r="AK64" s="198">
        <v>29</v>
      </c>
      <c r="AL64" s="198">
        <v>0</v>
      </c>
      <c r="AM64" s="198">
        <v>0</v>
      </c>
      <c r="AN64" s="198">
        <v>0</v>
      </c>
      <c r="AO64" s="198">
        <v>0</v>
      </c>
      <c r="AP64" s="198">
        <v>2.91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2.82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39.159999999999997</v>
      </c>
      <c r="AJ65" s="198">
        <v>0</v>
      </c>
      <c r="AK65" s="198">
        <v>29</v>
      </c>
      <c r="AL65" s="198">
        <v>0</v>
      </c>
      <c r="AM65" s="198">
        <v>0</v>
      </c>
      <c r="AN65" s="198">
        <v>0</v>
      </c>
      <c r="AO65" s="198">
        <v>0</v>
      </c>
      <c r="AP65" s="198">
        <v>2.91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2.82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39.159999999999997</v>
      </c>
      <c r="AJ66" s="198">
        <v>0</v>
      </c>
      <c r="AK66" s="198">
        <v>29</v>
      </c>
      <c r="AL66" s="198">
        <v>0</v>
      </c>
      <c r="AM66" s="198">
        <v>0</v>
      </c>
      <c r="AN66" s="198">
        <v>0</v>
      </c>
      <c r="AO66" s="198">
        <v>0</v>
      </c>
      <c r="AP66" s="198">
        <v>2.91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2.82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39.159999999999997</v>
      </c>
      <c r="AJ67" s="198">
        <v>0</v>
      </c>
      <c r="AK67" s="198">
        <v>29</v>
      </c>
      <c r="AL67" s="198">
        <v>0</v>
      </c>
      <c r="AM67" s="198">
        <v>0</v>
      </c>
      <c r="AN67" s="198">
        <v>0</v>
      </c>
      <c r="AO67" s="198">
        <v>0</v>
      </c>
      <c r="AP67" s="198">
        <v>2.91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2.82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39.159999999999997</v>
      </c>
      <c r="AJ68" s="198">
        <v>0</v>
      </c>
      <c r="AK68" s="198">
        <v>29</v>
      </c>
      <c r="AL68" s="198">
        <v>0</v>
      </c>
      <c r="AM68" s="198">
        <v>0</v>
      </c>
      <c r="AN68" s="198">
        <v>0</v>
      </c>
      <c r="AO68" s="198">
        <v>0</v>
      </c>
      <c r="AP68" s="198">
        <v>2.91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2.82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39.159999999999997</v>
      </c>
      <c r="AJ69" s="198">
        <v>0</v>
      </c>
      <c r="AK69" s="198">
        <v>29</v>
      </c>
      <c r="AL69" s="198">
        <v>0</v>
      </c>
      <c r="AM69" s="198">
        <v>0</v>
      </c>
      <c r="AN69" s="198">
        <v>0</v>
      </c>
      <c r="AO69" s="198">
        <v>0</v>
      </c>
      <c r="AP69" s="198">
        <v>2.91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2.82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39.159999999999997</v>
      </c>
      <c r="AJ70" s="198">
        <v>0</v>
      </c>
      <c r="AK70" s="198">
        <v>29</v>
      </c>
      <c r="AL70" s="198">
        <v>0</v>
      </c>
      <c r="AM70" s="198">
        <v>0</v>
      </c>
      <c r="AN70" s="198">
        <v>0</v>
      </c>
      <c r="AO70" s="198">
        <v>0</v>
      </c>
      <c r="AP70" s="198">
        <v>2.91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1.83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36.94</v>
      </c>
      <c r="AJ71" s="198">
        <v>0</v>
      </c>
      <c r="AK71" s="198">
        <v>29</v>
      </c>
      <c r="AL71" s="198">
        <v>0</v>
      </c>
      <c r="AM71" s="198">
        <v>0</v>
      </c>
      <c r="AN71" s="198">
        <v>0</v>
      </c>
      <c r="AO71" s="198">
        <v>0</v>
      </c>
      <c r="AP71" s="198">
        <v>2.91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1.83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36.94</v>
      </c>
      <c r="AJ72" s="198">
        <v>0</v>
      </c>
      <c r="AK72" s="198">
        <v>29</v>
      </c>
      <c r="AL72" s="198">
        <v>0</v>
      </c>
      <c r="AM72" s="198">
        <v>0</v>
      </c>
      <c r="AN72" s="198">
        <v>0</v>
      </c>
      <c r="AO72" s="198">
        <v>0</v>
      </c>
      <c r="AP72" s="198">
        <v>2.91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1.87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36.94</v>
      </c>
      <c r="AJ73" s="198">
        <v>0</v>
      </c>
      <c r="AK73" s="198">
        <v>29</v>
      </c>
      <c r="AL73" s="198">
        <v>0</v>
      </c>
      <c r="AM73" s="198">
        <v>0</v>
      </c>
      <c r="AN73" s="198">
        <v>0</v>
      </c>
      <c r="AO73" s="198">
        <v>0</v>
      </c>
      <c r="AP73" s="198">
        <v>2.91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2.25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36.94</v>
      </c>
      <c r="AJ74" s="198">
        <v>0</v>
      </c>
      <c r="AK74" s="198">
        <v>29</v>
      </c>
      <c r="AL74" s="198">
        <v>0</v>
      </c>
      <c r="AM74" s="198">
        <v>0</v>
      </c>
      <c r="AN74" s="198">
        <v>0</v>
      </c>
      <c r="AO74" s="198">
        <v>0</v>
      </c>
      <c r="AP74" s="198">
        <v>2.91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1.87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36.94</v>
      </c>
      <c r="AJ75" s="198">
        <v>0</v>
      </c>
      <c r="AK75" s="198">
        <v>27.64</v>
      </c>
      <c r="AL75" s="198">
        <v>0</v>
      </c>
      <c r="AM75" s="198">
        <v>0</v>
      </c>
      <c r="AN75" s="198">
        <v>0</v>
      </c>
      <c r="AO75" s="198">
        <v>0</v>
      </c>
      <c r="AP75" s="198">
        <v>6.79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1.87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36.94</v>
      </c>
      <c r="AJ76" s="198">
        <v>0</v>
      </c>
      <c r="AK76" s="198">
        <v>29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1.87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36.94</v>
      </c>
      <c r="AJ77" s="198">
        <v>0</v>
      </c>
      <c r="AK77" s="198">
        <v>29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1.99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36.94</v>
      </c>
      <c r="AJ78" s="198">
        <v>0</v>
      </c>
      <c r="AK78" s="198">
        <v>29</v>
      </c>
      <c r="AL78" s="198">
        <v>0</v>
      </c>
      <c r="AM78" s="198">
        <v>0</v>
      </c>
      <c r="AN78" s="198">
        <v>0</v>
      </c>
      <c r="AO78" s="198">
        <v>9.3000000000000007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1.99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36.94</v>
      </c>
      <c r="AJ79" s="198">
        <v>0</v>
      </c>
      <c r="AK79" s="198">
        <v>29</v>
      </c>
      <c r="AL79" s="198">
        <v>0</v>
      </c>
      <c r="AM79" s="198">
        <v>0</v>
      </c>
      <c r="AN79" s="198">
        <v>0</v>
      </c>
      <c r="AO79" s="198">
        <v>9.3000000000000007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1.99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36.94</v>
      </c>
      <c r="AJ80" s="198">
        <v>0</v>
      </c>
      <c r="AK80" s="198">
        <v>29</v>
      </c>
      <c r="AL80" s="198">
        <v>0</v>
      </c>
      <c r="AM80" s="198">
        <v>0</v>
      </c>
      <c r="AN80" s="198">
        <v>0</v>
      </c>
      <c r="AO80" s="198">
        <v>9.3000000000000007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1.99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36.94</v>
      </c>
      <c r="AJ81" s="198">
        <v>0</v>
      </c>
      <c r="AK81" s="198">
        <v>29</v>
      </c>
      <c r="AL81" s="198">
        <v>0</v>
      </c>
      <c r="AM81" s="198">
        <v>0</v>
      </c>
      <c r="AN81" s="198">
        <v>0</v>
      </c>
      <c r="AO81" s="198">
        <v>9.3000000000000007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2.0099999999999998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36.94</v>
      </c>
      <c r="AJ82" s="198">
        <v>0</v>
      </c>
      <c r="AK82" s="198">
        <v>29</v>
      </c>
      <c r="AL82" s="198">
        <v>0</v>
      </c>
      <c r="AM82" s="198">
        <v>0</v>
      </c>
      <c r="AN82" s="198">
        <v>0</v>
      </c>
      <c r="AO82" s="198">
        <v>9.3000000000000007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3.1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37.29</v>
      </c>
      <c r="AJ83" s="198">
        <v>0</v>
      </c>
      <c r="AK83" s="198">
        <v>29</v>
      </c>
      <c r="AL83" s="198">
        <v>0</v>
      </c>
      <c r="AM83" s="198">
        <v>0</v>
      </c>
      <c r="AN83" s="198">
        <v>0</v>
      </c>
      <c r="AO83" s="198">
        <v>7.74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2.0699999999999998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37.1</v>
      </c>
      <c r="AJ84" s="198">
        <v>0</v>
      </c>
      <c r="AK84" s="198">
        <v>29</v>
      </c>
      <c r="AL84" s="198">
        <v>0</v>
      </c>
      <c r="AM84" s="198">
        <v>0</v>
      </c>
      <c r="AN84" s="198">
        <v>0</v>
      </c>
      <c r="AO84" s="198">
        <v>7.74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2.0699999999999998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36.94</v>
      </c>
      <c r="AJ85" s="198">
        <v>0</v>
      </c>
      <c r="AK85" s="198">
        <v>29</v>
      </c>
      <c r="AL85" s="198">
        <v>0</v>
      </c>
      <c r="AM85" s="198">
        <v>0</v>
      </c>
      <c r="AN85" s="198">
        <v>0</v>
      </c>
      <c r="AO85" s="198">
        <v>7.74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2.0699999999999998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36.94</v>
      </c>
      <c r="AJ86" s="198">
        <v>0</v>
      </c>
      <c r="AK86" s="198">
        <v>29</v>
      </c>
      <c r="AL86" s="198">
        <v>0</v>
      </c>
      <c r="AM86" s="198">
        <v>0</v>
      </c>
      <c r="AN86" s="198">
        <v>0</v>
      </c>
      <c r="AO86" s="198">
        <v>7.74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2.0699999999999998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36.94</v>
      </c>
      <c r="AJ87" s="198">
        <v>0</v>
      </c>
      <c r="AK87" s="198">
        <v>29</v>
      </c>
      <c r="AL87" s="198">
        <v>0</v>
      </c>
      <c r="AM87" s="198">
        <v>0</v>
      </c>
      <c r="AN87" s="198">
        <v>0</v>
      </c>
      <c r="AO87" s="198">
        <v>7.69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2.0699999999999998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36.94</v>
      </c>
      <c r="AJ88" s="198">
        <v>0</v>
      </c>
      <c r="AK88" s="198">
        <v>29</v>
      </c>
      <c r="AL88" s="198">
        <v>0</v>
      </c>
      <c r="AM88" s="198">
        <v>0</v>
      </c>
      <c r="AN88" s="198">
        <v>0</v>
      </c>
      <c r="AO88" s="198">
        <v>7.69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2.0699999999999998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40.450000000000003</v>
      </c>
      <c r="AJ89" s="198">
        <v>0</v>
      </c>
      <c r="AK89" s="198">
        <v>29</v>
      </c>
      <c r="AL89" s="198">
        <v>0</v>
      </c>
      <c r="AM89" s="198">
        <v>0</v>
      </c>
      <c r="AN89" s="198">
        <v>0</v>
      </c>
      <c r="AO89" s="198">
        <v>14.01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2.0699999999999998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40.450000000000003</v>
      </c>
      <c r="AJ90" s="198">
        <v>0</v>
      </c>
      <c r="AK90" s="198">
        <v>29</v>
      </c>
      <c r="AL90" s="198">
        <v>0</v>
      </c>
      <c r="AM90" s="198">
        <v>0</v>
      </c>
      <c r="AN90" s="198">
        <v>0</v>
      </c>
      <c r="AO90" s="198">
        <v>14.01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2.0699999999999998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40.450000000000003</v>
      </c>
      <c r="AJ91" s="198">
        <v>0</v>
      </c>
      <c r="AK91" s="198">
        <v>29</v>
      </c>
      <c r="AL91" s="198">
        <v>0</v>
      </c>
      <c r="AM91" s="198">
        <v>0</v>
      </c>
      <c r="AN91" s="198">
        <v>0</v>
      </c>
      <c r="AO91" s="198">
        <v>14.01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2.0699999999999998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40.450000000000003</v>
      </c>
      <c r="AJ92" s="198">
        <v>0</v>
      </c>
      <c r="AK92" s="198">
        <v>29</v>
      </c>
      <c r="AL92" s="198">
        <v>0</v>
      </c>
      <c r="AM92" s="198">
        <v>0</v>
      </c>
      <c r="AN92" s="198">
        <v>0</v>
      </c>
      <c r="AO92" s="198">
        <v>14.01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2.0699999999999998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37.5</v>
      </c>
      <c r="AJ93" s="198">
        <v>0</v>
      </c>
      <c r="AK93" s="198">
        <v>29</v>
      </c>
      <c r="AL93" s="198">
        <v>0</v>
      </c>
      <c r="AM93" s="198">
        <v>0</v>
      </c>
      <c r="AN93" s="198">
        <v>0</v>
      </c>
      <c r="AO93" s="198">
        <v>14.01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2.0699999999999998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37.5</v>
      </c>
      <c r="AJ94" s="198">
        <v>0</v>
      </c>
      <c r="AK94" s="198">
        <v>29</v>
      </c>
      <c r="AL94" s="198">
        <v>0</v>
      </c>
      <c r="AM94" s="198">
        <v>0</v>
      </c>
      <c r="AN94" s="198">
        <v>0</v>
      </c>
      <c r="AO94" s="198">
        <v>12.97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2.0699999999999998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37.5</v>
      </c>
      <c r="AJ95" s="198">
        <v>0</v>
      </c>
      <c r="AK95" s="198">
        <v>29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2.0699999999999998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37.5</v>
      </c>
      <c r="AJ96" s="198">
        <v>0</v>
      </c>
      <c r="AK96" s="198">
        <v>29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2.0699999999999998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37.5</v>
      </c>
      <c r="AJ97" s="198">
        <v>0</v>
      </c>
      <c r="AK97" s="198">
        <v>29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2.0699999999999998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37.5</v>
      </c>
      <c r="AJ98" s="198">
        <v>0</v>
      </c>
      <c r="AK98" s="198">
        <v>29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4.7327500000000002E-2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0.50195750000000017</v>
      </c>
      <c r="AJ99">
        <f t="shared" si="0"/>
        <v>0</v>
      </c>
      <c r="AK99">
        <f t="shared" si="0"/>
        <v>0.69250999999999985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4.3964999999999997E-2</v>
      </c>
      <c r="AP99">
        <f t="shared" si="0"/>
        <v>1.0427500000000001E-2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5.77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5.77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5.77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5.77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3.78</v>
      </c>
      <c r="AJ7" s="198">
        <v>0</v>
      </c>
      <c r="AK7" s="198">
        <v>5.77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5.77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5.77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5.77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5.77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5.77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3.03</v>
      </c>
      <c r="AJ13" s="198">
        <v>0</v>
      </c>
      <c r="AK13" s="198">
        <v>7.74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7.74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7.74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7.74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7.74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7.74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3.03</v>
      </c>
      <c r="AJ19" s="198">
        <v>0</v>
      </c>
      <c r="AK19" s="198">
        <v>7.74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7.74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7.74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7.74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7.74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7.74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3.78</v>
      </c>
      <c r="AJ25" s="198">
        <v>0</v>
      </c>
      <c r="AK25" s="198">
        <v>7.74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7.74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7.74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7.74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7.74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7.74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1.51</v>
      </c>
      <c r="AJ31" s="198">
        <v>0</v>
      </c>
      <c r="AK31" s="198">
        <v>7.74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7.74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7.74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7.74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8.82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8.82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1.51</v>
      </c>
      <c r="AJ37" s="198">
        <v>0</v>
      </c>
      <c r="AK37" s="198">
        <v>8.82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8.82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8.82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8.82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8.82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8.82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8.82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8.82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8.82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8.82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8.82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7.83</v>
      </c>
      <c r="AJ59" s="198">
        <v>0</v>
      </c>
      <c r="AK59" s="198">
        <v>8.82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7.83</v>
      </c>
      <c r="AJ60" s="198">
        <v>0</v>
      </c>
      <c r="AK60" s="198">
        <v>8.82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7.83</v>
      </c>
      <c r="AJ61" s="198">
        <v>0</v>
      </c>
      <c r="AK61" s="198">
        <v>8.82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7.83</v>
      </c>
      <c r="AJ62" s="198">
        <v>0</v>
      </c>
      <c r="AK62" s="198">
        <v>8.82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7.83</v>
      </c>
      <c r="AJ63" s="198">
        <v>0</v>
      </c>
      <c r="AK63" s="198">
        <v>8.82</v>
      </c>
      <c r="AL63" s="198">
        <v>0</v>
      </c>
      <c r="AM63" s="198">
        <v>0</v>
      </c>
      <c r="AN63" s="198">
        <v>0</v>
      </c>
      <c r="AO63" s="198">
        <v>0</v>
      </c>
      <c r="AP63" s="198">
        <v>0.55000000000000004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7.83</v>
      </c>
      <c r="AJ64" s="198">
        <v>0</v>
      </c>
      <c r="AK64" s="198">
        <v>8.82</v>
      </c>
      <c r="AL64" s="198">
        <v>0</v>
      </c>
      <c r="AM64" s="198">
        <v>0</v>
      </c>
      <c r="AN64" s="198">
        <v>0</v>
      </c>
      <c r="AO64" s="198">
        <v>0</v>
      </c>
      <c r="AP64" s="198">
        <v>0.55000000000000004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7.83</v>
      </c>
      <c r="AJ65" s="198">
        <v>0</v>
      </c>
      <c r="AK65" s="198">
        <v>8.82</v>
      </c>
      <c r="AL65" s="198">
        <v>0</v>
      </c>
      <c r="AM65" s="198">
        <v>0</v>
      </c>
      <c r="AN65" s="198">
        <v>0</v>
      </c>
      <c r="AO65" s="198">
        <v>0</v>
      </c>
      <c r="AP65" s="198">
        <v>0.55000000000000004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7.83</v>
      </c>
      <c r="AJ66" s="198">
        <v>0</v>
      </c>
      <c r="AK66" s="198">
        <v>8.82</v>
      </c>
      <c r="AL66" s="198">
        <v>0</v>
      </c>
      <c r="AM66" s="198">
        <v>0</v>
      </c>
      <c r="AN66" s="198">
        <v>0</v>
      </c>
      <c r="AO66" s="198">
        <v>0</v>
      </c>
      <c r="AP66" s="198">
        <v>0.55000000000000004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7.83</v>
      </c>
      <c r="AJ67" s="198">
        <v>0</v>
      </c>
      <c r="AK67" s="198">
        <v>8.82</v>
      </c>
      <c r="AL67" s="198">
        <v>0</v>
      </c>
      <c r="AM67" s="198">
        <v>0</v>
      </c>
      <c r="AN67" s="198">
        <v>0</v>
      </c>
      <c r="AO67" s="198">
        <v>0</v>
      </c>
      <c r="AP67" s="198">
        <v>0.55000000000000004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7.83</v>
      </c>
      <c r="AJ68" s="198">
        <v>0</v>
      </c>
      <c r="AK68" s="198">
        <v>8.82</v>
      </c>
      <c r="AL68" s="198">
        <v>0</v>
      </c>
      <c r="AM68" s="198">
        <v>0</v>
      </c>
      <c r="AN68" s="198">
        <v>0</v>
      </c>
      <c r="AO68" s="198">
        <v>0</v>
      </c>
      <c r="AP68" s="198">
        <v>0.55000000000000004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7.83</v>
      </c>
      <c r="AJ69" s="198">
        <v>0</v>
      </c>
      <c r="AK69" s="198">
        <v>8.82</v>
      </c>
      <c r="AL69" s="198">
        <v>0</v>
      </c>
      <c r="AM69" s="198">
        <v>0</v>
      </c>
      <c r="AN69" s="198">
        <v>0</v>
      </c>
      <c r="AO69" s="198">
        <v>0</v>
      </c>
      <c r="AP69" s="198">
        <v>0.55000000000000004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7.83</v>
      </c>
      <c r="AJ70" s="198">
        <v>0</v>
      </c>
      <c r="AK70" s="198">
        <v>8.82</v>
      </c>
      <c r="AL70" s="198">
        <v>0</v>
      </c>
      <c r="AM70" s="198">
        <v>0</v>
      </c>
      <c r="AN70" s="198">
        <v>0</v>
      </c>
      <c r="AO70" s="198">
        <v>0</v>
      </c>
      <c r="AP70" s="198">
        <v>0.55000000000000004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7.39</v>
      </c>
      <c r="AJ71" s="198">
        <v>0</v>
      </c>
      <c r="AK71" s="198">
        <v>8.82</v>
      </c>
      <c r="AL71" s="198">
        <v>0</v>
      </c>
      <c r="AM71" s="198">
        <v>0</v>
      </c>
      <c r="AN71" s="198">
        <v>0</v>
      </c>
      <c r="AO71" s="198">
        <v>0</v>
      </c>
      <c r="AP71" s="198">
        <v>0.55000000000000004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7.39</v>
      </c>
      <c r="AJ72" s="198">
        <v>0</v>
      </c>
      <c r="AK72" s="198">
        <v>8.82</v>
      </c>
      <c r="AL72" s="198">
        <v>0</v>
      </c>
      <c r="AM72" s="198">
        <v>0</v>
      </c>
      <c r="AN72" s="198">
        <v>0</v>
      </c>
      <c r="AO72" s="198">
        <v>0</v>
      </c>
      <c r="AP72" s="198">
        <v>0.55000000000000004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7.39</v>
      </c>
      <c r="AJ73" s="198">
        <v>0</v>
      </c>
      <c r="AK73" s="198">
        <v>8.82</v>
      </c>
      <c r="AL73" s="198">
        <v>0</v>
      </c>
      <c r="AM73" s="198">
        <v>0</v>
      </c>
      <c r="AN73" s="198">
        <v>0</v>
      </c>
      <c r="AO73" s="198">
        <v>0</v>
      </c>
      <c r="AP73" s="198">
        <v>0.55000000000000004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7.39</v>
      </c>
      <c r="AJ74" s="198">
        <v>0</v>
      </c>
      <c r="AK74" s="198">
        <v>8.82</v>
      </c>
      <c r="AL74" s="198">
        <v>0</v>
      </c>
      <c r="AM74" s="198">
        <v>0</v>
      </c>
      <c r="AN74" s="198">
        <v>0</v>
      </c>
      <c r="AO74" s="198">
        <v>0</v>
      </c>
      <c r="AP74" s="198">
        <v>0.55000000000000004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7.39</v>
      </c>
      <c r="AJ75" s="198">
        <v>0</v>
      </c>
      <c r="AK75" s="198">
        <v>7.5</v>
      </c>
      <c r="AL75" s="198">
        <v>0</v>
      </c>
      <c r="AM75" s="198">
        <v>0</v>
      </c>
      <c r="AN75" s="198">
        <v>0</v>
      </c>
      <c r="AO75" s="198">
        <v>0</v>
      </c>
      <c r="AP75" s="198">
        <v>1.27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7.39</v>
      </c>
      <c r="AJ76" s="198">
        <v>0</v>
      </c>
      <c r="AK76" s="198">
        <v>7.86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7.39</v>
      </c>
      <c r="AJ77" s="198">
        <v>0</v>
      </c>
      <c r="AK77" s="198">
        <v>7.86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7.39</v>
      </c>
      <c r="AJ78" s="198">
        <v>0</v>
      </c>
      <c r="AK78" s="198">
        <v>7.86</v>
      </c>
      <c r="AL78" s="198">
        <v>0</v>
      </c>
      <c r="AM78" s="198">
        <v>0</v>
      </c>
      <c r="AN78" s="198">
        <v>0</v>
      </c>
      <c r="AO78" s="198">
        <v>1.74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7.39</v>
      </c>
      <c r="AJ79" s="198">
        <v>0</v>
      </c>
      <c r="AK79" s="198">
        <v>7.86</v>
      </c>
      <c r="AL79" s="198">
        <v>0</v>
      </c>
      <c r="AM79" s="198">
        <v>0</v>
      </c>
      <c r="AN79" s="198">
        <v>0</v>
      </c>
      <c r="AO79" s="198">
        <v>1.74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7.39</v>
      </c>
      <c r="AJ80" s="198">
        <v>0</v>
      </c>
      <c r="AK80" s="198">
        <v>7.86</v>
      </c>
      <c r="AL80" s="198">
        <v>0</v>
      </c>
      <c r="AM80" s="198">
        <v>0</v>
      </c>
      <c r="AN80" s="198">
        <v>0</v>
      </c>
      <c r="AO80" s="198">
        <v>1.74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7.39</v>
      </c>
      <c r="AJ81" s="198">
        <v>0</v>
      </c>
      <c r="AK81" s="198">
        <v>7.86</v>
      </c>
      <c r="AL81" s="198">
        <v>0</v>
      </c>
      <c r="AM81" s="198">
        <v>0</v>
      </c>
      <c r="AN81" s="198">
        <v>0</v>
      </c>
      <c r="AO81" s="198">
        <v>1.74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7.39</v>
      </c>
      <c r="AJ82" s="198">
        <v>0</v>
      </c>
      <c r="AK82" s="198">
        <v>7.86</v>
      </c>
      <c r="AL82" s="198">
        <v>0</v>
      </c>
      <c r="AM82" s="198">
        <v>0</v>
      </c>
      <c r="AN82" s="198">
        <v>0</v>
      </c>
      <c r="AO82" s="198">
        <v>1.74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7.46</v>
      </c>
      <c r="AJ83" s="198">
        <v>0</v>
      </c>
      <c r="AK83" s="198">
        <v>7.86</v>
      </c>
      <c r="AL83" s="198">
        <v>0</v>
      </c>
      <c r="AM83" s="198">
        <v>0</v>
      </c>
      <c r="AN83" s="198">
        <v>0</v>
      </c>
      <c r="AO83" s="198">
        <v>1.45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7.42</v>
      </c>
      <c r="AJ84" s="198">
        <v>0</v>
      </c>
      <c r="AK84" s="198">
        <v>7.86</v>
      </c>
      <c r="AL84" s="198">
        <v>0</v>
      </c>
      <c r="AM84" s="198">
        <v>0</v>
      </c>
      <c r="AN84" s="198">
        <v>0</v>
      </c>
      <c r="AO84" s="198">
        <v>1.45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7.39</v>
      </c>
      <c r="AJ85" s="198">
        <v>0</v>
      </c>
      <c r="AK85" s="198">
        <v>7.86</v>
      </c>
      <c r="AL85" s="198">
        <v>0</v>
      </c>
      <c r="AM85" s="198">
        <v>0</v>
      </c>
      <c r="AN85" s="198">
        <v>0</v>
      </c>
      <c r="AO85" s="198">
        <v>1.45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7.39</v>
      </c>
      <c r="AJ86" s="198">
        <v>0</v>
      </c>
      <c r="AK86" s="198">
        <v>7.86</v>
      </c>
      <c r="AL86" s="198">
        <v>0</v>
      </c>
      <c r="AM86" s="198">
        <v>0</v>
      </c>
      <c r="AN86" s="198">
        <v>0</v>
      </c>
      <c r="AO86" s="198">
        <v>1.45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7.39</v>
      </c>
      <c r="AJ87" s="198">
        <v>0</v>
      </c>
      <c r="AK87" s="198">
        <v>7.86</v>
      </c>
      <c r="AL87" s="198">
        <v>0</v>
      </c>
      <c r="AM87" s="198">
        <v>0</v>
      </c>
      <c r="AN87" s="198">
        <v>0</v>
      </c>
      <c r="AO87" s="198">
        <v>1.44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7.39</v>
      </c>
      <c r="AJ88" s="198">
        <v>0</v>
      </c>
      <c r="AK88" s="198">
        <v>7.86</v>
      </c>
      <c r="AL88" s="198">
        <v>0</v>
      </c>
      <c r="AM88" s="198">
        <v>0</v>
      </c>
      <c r="AN88" s="198">
        <v>0</v>
      </c>
      <c r="AO88" s="198">
        <v>1.44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8.09</v>
      </c>
      <c r="AJ89" s="198">
        <v>0</v>
      </c>
      <c r="AK89" s="198">
        <v>7.86</v>
      </c>
      <c r="AL89" s="198">
        <v>0</v>
      </c>
      <c r="AM89" s="198">
        <v>0</v>
      </c>
      <c r="AN89" s="198">
        <v>0</v>
      </c>
      <c r="AO89" s="198">
        <v>2.63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8.09</v>
      </c>
      <c r="AJ90" s="198">
        <v>0</v>
      </c>
      <c r="AK90" s="198">
        <v>7.86</v>
      </c>
      <c r="AL90" s="198">
        <v>0</v>
      </c>
      <c r="AM90" s="198">
        <v>0</v>
      </c>
      <c r="AN90" s="198">
        <v>0</v>
      </c>
      <c r="AO90" s="198">
        <v>2.63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8.09</v>
      </c>
      <c r="AJ91" s="198">
        <v>0</v>
      </c>
      <c r="AK91" s="198">
        <v>7.86</v>
      </c>
      <c r="AL91" s="198">
        <v>0</v>
      </c>
      <c r="AM91" s="198">
        <v>0</v>
      </c>
      <c r="AN91" s="198">
        <v>0</v>
      </c>
      <c r="AO91" s="198">
        <v>2.63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8.09</v>
      </c>
      <c r="AJ92" s="198">
        <v>0</v>
      </c>
      <c r="AK92" s="198">
        <v>7.86</v>
      </c>
      <c r="AL92" s="198">
        <v>0</v>
      </c>
      <c r="AM92" s="198">
        <v>0</v>
      </c>
      <c r="AN92" s="198">
        <v>0</v>
      </c>
      <c r="AO92" s="198">
        <v>2.63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7.5</v>
      </c>
      <c r="AJ93" s="198">
        <v>0</v>
      </c>
      <c r="AK93" s="198">
        <v>7.86</v>
      </c>
      <c r="AL93" s="198">
        <v>0</v>
      </c>
      <c r="AM93" s="198">
        <v>0</v>
      </c>
      <c r="AN93" s="198">
        <v>0</v>
      </c>
      <c r="AO93" s="198">
        <v>2.63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7.5</v>
      </c>
      <c r="AJ94" s="198">
        <v>0</v>
      </c>
      <c r="AK94" s="198">
        <v>7.86</v>
      </c>
      <c r="AL94" s="198">
        <v>0</v>
      </c>
      <c r="AM94" s="198">
        <v>0</v>
      </c>
      <c r="AN94" s="198">
        <v>0</v>
      </c>
      <c r="AO94" s="198">
        <v>2.4300000000000002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7.5</v>
      </c>
      <c r="AJ95" s="198">
        <v>0</v>
      </c>
      <c r="AK95" s="198">
        <v>7.86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7.5</v>
      </c>
      <c r="AJ96" s="198">
        <v>0</v>
      </c>
      <c r="AK96" s="198">
        <v>7.86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7.5</v>
      </c>
      <c r="AJ97" s="198">
        <v>0</v>
      </c>
      <c r="AK97" s="198">
        <v>7.86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7.5</v>
      </c>
      <c r="AJ98" s="198">
        <v>0</v>
      </c>
      <c r="AK98" s="198">
        <v>7.86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8.0269999999999939E-2</v>
      </c>
      <c r="AJ99">
        <f t="shared" si="0"/>
        <v>0</v>
      </c>
      <c r="AK99">
        <f t="shared" si="0"/>
        <v>0.19226500000000013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8.2399999999999991E-3</v>
      </c>
      <c r="AP99">
        <f t="shared" si="0"/>
        <v>1.9674999999999996E-3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42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140</v>
      </c>
      <c r="J3" s="198">
        <v>0</v>
      </c>
      <c r="K3" s="198">
        <v>251.6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70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140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70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140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70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140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70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140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70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140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70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140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70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140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70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140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70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140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70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140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70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140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70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140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70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140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70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140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70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140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70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140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70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140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70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140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70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140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70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140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70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140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70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140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70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140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70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140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70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140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70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140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70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140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70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130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70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140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140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140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140</v>
      </c>
      <c r="J35" s="198">
        <v>0</v>
      </c>
      <c r="K35" s="198">
        <v>297.33999999999997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72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140</v>
      </c>
      <c r="J36" s="198">
        <v>0</v>
      </c>
      <c r="K36" s="198">
        <v>297.33999999999997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72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140</v>
      </c>
      <c r="J37" s="198">
        <v>0</v>
      </c>
      <c r="K37" s="198">
        <v>297.33999999999997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72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140</v>
      </c>
      <c r="J38" s="198">
        <v>0</v>
      </c>
      <c r="K38" s="198">
        <v>297.33999999999997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72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140</v>
      </c>
      <c r="J39" s="198">
        <v>0</v>
      </c>
      <c r="K39" s="198">
        <v>297.33999999999997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72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140</v>
      </c>
      <c r="J40" s="198">
        <v>0</v>
      </c>
      <c r="K40" s="198">
        <v>297.33999999999997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72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140</v>
      </c>
      <c r="J41" s="198">
        <v>0</v>
      </c>
      <c r="K41" s="198">
        <v>297.33999999999997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72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140</v>
      </c>
      <c r="J42" s="198">
        <v>0</v>
      </c>
      <c r="K42" s="198">
        <v>297.33999999999997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72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140</v>
      </c>
      <c r="J43" s="198">
        <v>0</v>
      </c>
      <c r="K43" s="198">
        <v>297.33999999999997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72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140</v>
      </c>
      <c r="J44" s="198">
        <v>0</v>
      </c>
      <c r="K44" s="198">
        <v>297.33999999999997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72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140</v>
      </c>
      <c r="J45" s="198">
        <v>0</v>
      </c>
      <c r="K45" s="198">
        <v>297.33999999999997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70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140</v>
      </c>
      <c r="J46" s="198">
        <v>0</v>
      </c>
      <c r="K46" s="198">
        <v>297.33999999999997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70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140</v>
      </c>
      <c r="J47" s="198">
        <v>0</v>
      </c>
      <c r="K47" s="198">
        <v>297.33999999999997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70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140</v>
      </c>
      <c r="J48" s="198">
        <v>0</v>
      </c>
      <c r="K48" s="198">
        <v>297.33999999999997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70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140</v>
      </c>
      <c r="J49" s="198">
        <v>0</v>
      </c>
      <c r="K49" s="198">
        <v>297.33999999999997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68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140</v>
      </c>
      <c r="J50" s="198">
        <v>0</v>
      </c>
      <c r="K50" s="198">
        <v>297.33999999999997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68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140</v>
      </c>
      <c r="J51" s="198">
        <v>0</v>
      </c>
      <c r="K51" s="198">
        <v>297.33999999999997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68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140</v>
      </c>
      <c r="J52" s="198">
        <v>0</v>
      </c>
      <c r="K52" s="198">
        <v>297.33999999999997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68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140</v>
      </c>
      <c r="J53" s="198">
        <v>0</v>
      </c>
      <c r="K53" s="198">
        <v>297.33999999999997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68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140</v>
      </c>
      <c r="J54" s="198">
        <v>0</v>
      </c>
      <c r="K54" s="198">
        <v>297.33999999999997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68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140</v>
      </c>
      <c r="J55" s="198">
        <v>0</v>
      </c>
      <c r="K55" s="198">
        <v>297.33999999999997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68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140</v>
      </c>
      <c r="J56" s="198">
        <v>0</v>
      </c>
      <c r="K56" s="198">
        <v>297.33999999999997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68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140</v>
      </c>
      <c r="J57" s="198">
        <v>0</v>
      </c>
      <c r="K57" s="198">
        <v>297.33999999999997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65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140</v>
      </c>
      <c r="J58" s="198">
        <v>0</v>
      </c>
      <c r="K58" s="198">
        <v>297.33999999999997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65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140</v>
      </c>
      <c r="J59" s="198">
        <v>0</v>
      </c>
      <c r="K59" s="198">
        <v>297.33999999999997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65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140</v>
      </c>
      <c r="J60" s="198">
        <v>0</v>
      </c>
      <c r="K60" s="198">
        <v>297.33999999999997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65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140</v>
      </c>
      <c r="J61" s="198">
        <v>0</v>
      </c>
      <c r="K61" s="198">
        <v>297.33999999999997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65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140</v>
      </c>
      <c r="J62" s="198">
        <v>0</v>
      </c>
      <c r="K62" s="198">
        <v>297.33999999999997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65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140</v>
      </c>
      <c r="J63" s="198">
        <v>0</v>
      </c>
      <c r="K63" s="198">
        <v>297.33999999999997</v>
      </c>
      <c r="L63" s="198">
        <v>0</v>
      </c>
      <c r="M63" s="198">
        <v>0</v>
      </c>
      <c r="N63" s="198">
        <v>0</v>
      </c>
      <c r="O63" s="198">
        <v>0</v>
      </c>
      <c r="P63" s="198">
        <v>30</v>
      </c>
    </row>
    <row r="64" spans="1:16">
      <c r="A64" t="s">
        <v>106</v>
      </c>
      <c r="C64" s="26">
        <v>65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140</v>
      </c>
      <c r="J64" s="198">
        <v>0</v>
      </c>
      <c r="K64" s="198">
        <v>297.33999999999997</v>
      </c>
      <c r="L64" s="198">
        <v>0</v>
      </c>
      <c r="M64" s="198">
        <v>0</v>
      </c>
      <c r="N64" s="198">
        <v>0</v>
      </c>
      <c r="O64" s="198">
        <v>0</v>
      </c>
      <c r="P64" s="198">
        <v>30</v>
      </c>
    </row>
    <row r="65" spans="1:16">
      <c r="A65" t="s">
        <v>107</v>
      </c>
      <c r="C65" s="26">
        <v>65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140</v>
      </c>
      <c r="J65" s="198">
        <v>0</v>
      </c>
      <c r="K65" s="198">
        <v>297.33999999999997</v>
      </c>
      <c r="L65" s="198">
        <v>0</v>
      </c>
      <c r="M65" s="198">
        <v>0</v>
      </c>
      <c r="N65" s="198">
        <v>0</v>
      </c>
      <c r="O65" s="198">
        <v>0</v>
      </c>
      <c r="P65" s="198">
        <v>30</v>
      </c>
    </row>
    <row r="66" spans="1:16">
      <c r="A66" t="s">
        <v>108</v>
      </c>
      <c r="C66" s="26">
        <v>65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140</v>
      </c>
      <c r="J66" s="198">
        <v>0</v>
      </c>
      <c r="K66" s="198">
        <v>297.33999999999997</v>
      </c>
      <c r="L66" s="198">
        <v>0</v>
      </c>
      <c r="M66" s="198">
        <v>0</v>
      </c>
      <c r="N66" s="198">
        <v>0</v>
      </c>
      <c r="O66" s="198">
        <v>0</v>
      </c>
      <c r="P66" s="198">
        <v>30</v>
      </c>
    </row>
    <row r="67" spans="1:16">
      <c r="A67" t="s">
        <v>109</v>
      </c>
      <c r="C67" s="26">
        <v>65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140</v>
      </c>
      <c r="J67" s="198">
        <v>0</v>
      </c>
      <c r="K67" s="198">
        <v>297.33999999999997</v>
      </c>
      <c r="L67" s="198">
        <v>0</v>
      </c>
      <c r="M67" s="198">
        <v>0</v>
      </c>
      <c r="N67" s="198">
        <v>0</v>
      </c>
      <c r="O67" s="198">
        <v>0</v>
      </c>
      <c r="P67" s="198">
        <v>30</v>
      </c>
    </row>
    <row r="68" spans="1:16">
      <c r="A68" t="s">
        <v>110</v>
      </c>
      <c r="C68" s="26">
        <v>65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140</v>
      </c>
      <c r="J68" s="198">
        <v>0</v>
      </c>
      <c r="K68" s="198">
        <v>297.33999999999997</v>
      </c>
      <c r="L68" s="198">
        <v>0</v>
      </c>
      <c r="M68" s="198">
        <v>0</v>
      </c>
      <c r="N68" s="198">
        <v>0</v>
      </c>
      <c r="O68" s="198">
        <v>0</v>
      </c>
      <c r="P68" s="198">
        <v>30</v>
      </c>
    </row>
    <row r="69" spans="1:16">
      <c r="A69" t="s">
        <v>111</v>
      </c>
      <c r="C69" s="26">
        <v>65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140</v>
      </c>
      <c r="J69" s="198">
        <v>0</v>
      </c>
      <c r="K69" s="198">
        <v>297.33999999999997</v>
      </c>
      <c r="L69" s="198">
        <v>0</v>
      </c>
      <c r="M69" s="198">
        <v>0</v>
      </c>
      <c r="N69" s="198">
        <v>0</v>
      </c>
      <c r="O69" s="198">
        <v>0</v>
      </c>
      <c r="P69" s="198">
        <v>30</v>
      </c>
    </row>
    <row r="70" spans="1:16">
      <c r="A70" t="s">
        <v>112</v>
      </c>
      <c r="C70" s="26">
        <v>65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140</v>
      </c>
      <c r="J70" s="198">
        <v>0</v>
      </c>
      <c r="K70" s="198">
        <v>297.33999999999997</v>
      </c>
      <c r="L70" s="198">
        <v>0</v>
      </c>
      <c r="M70" s="198">
        <v>0</v>
      </c>
      <c r="N70" s="198">
        <v>0</v>
      </c>
      <c r="O70" s="198">
        <v>0</v>
      </c>
      <c r="P70" s="198">
        <v>30</v>
      </c>
    </row>
    <row r="71" spans="1:16">
      <c r="A71" t="s">
        <v>113</v>
      </c>
      <c r="C71" s="26">
        <v>63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140</v>
      </c>
      <c r="J71" s="198">
        <v>0</v>
      </c>
      <c r="K71" s="198">
        <v>297.33999999999997</v>
      </c>
      <c r="L71" s="198">
        <v>0</v>
      </c>
      <c r="M71" s="198">
        <v>0</v>
      </c>
      <c r="N71" s="198">
        <v>0</v>
      </c>
      <c r="O71" s="198">
        <v>0</v>
      </c>
      <c r="P71" s="198">
        <v>30</v>
      </c>
    </row>
    <row r="72" spans="1:16">
      <c r="A72" t="s">
        <v>114</v>
      </c>
      <c r="C72" s="26">
        <v>63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140</v>
      </c>
      <c r="J72" s="198">
        <v>0</v>
      </c>
      <c r="K72" s="198">
        <v>297.33999999999997</v>
      </c>
      <c r="L72" s="198">
        <v>0</v>
      </c>
      <c r="M72" s="198">
        <v>0</v>
      </c>
      <c r="N72" s="198">
        <v>0</v>
      </c>
      <c r="O72" s="198">
        <v>0</v>
      </c>
      <c r="P72" s="198">
        <v>30</v>
      </c>
    </row>
    <row r="73" spans="1:16">
      <c r="A73" t="s">
        <v>115</v>
      </c>
      <c r="C73" s="26">
        <v>63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140</v>
      </c>
      <c r="J73" s="198">
        <v>0</v>
      </c>
      <c r="K73" s="198">
        <v>297.33999999999997</v>
      </c>
      <c r="L73" s="198">
        <v>0</v>
      </c>
      <c r="M73" s="198">
        <v>0</v>
      </c>
      <c r="N73" s="198">
        <v>0</v>
      </c>
      <c r="O73" s="198">
        <v>0</v>
      </c>
      <c r="P73" s="198">
        <v>30</v>
      </c>
    </row>
    <row r="74" spans="1:16">
      <c r="A74" t="s">
        <v>116</v>
      </c>
      <c r="C74" s="26">
        <v>63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140</v>
      </c>
      <c r="J74" s="198">
        <v>0</v>
      </c>
      <c r="K74" s="198">
        <v>297.33999999999997</v>
      </c>
      <c r="L74" s="198">
        <v>0</v>
      </c>
      <c r="M74" s="198">
        <v>0</v>
      </c>
      <c r="N74" s="198">
        <v>0</v>
      </c>
      <c r="O74" s="198">
        <v>0</v>
      </c>
      <c r="P74" s="198">
        <v>30</v>
      </c>
    </row>
    <row r="75" spans="1:16">
      <c r="A75" t="s">
        <v>117</v>
      </c>
      <c r="C75" s="26">
        <v>63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140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70</v>
      </c>
    </row>
    <row r="76" spans="1:16">
      <c r="A76" t="s">
        <v>118</v>
      </c>
      <c r="C76" s="26">
        <v>63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140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30</v>
      </c>
      <c r="P76" s="198">
        <v>0</v>
      </c>
    </row>
    <row r="77" spans="1:16">
      <c r="A77" t="s">
        <v>119</v>
      </c>
      <c r="C77" s="26">
        <v>63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140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70</v>
      </c>
      <c r="P77" s="198">
        <v>0</v>
      </c>
    </row>
    <row r="78" spans="1:16">
      <c r="A78" t="s">
        <v>120</v>
      </c>
      <c r="C78" s="26">
        <v>67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140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67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140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67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140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67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140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67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140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69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140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69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140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69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140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69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140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69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140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69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140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69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140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69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140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69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140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69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140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69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140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69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140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69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140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152</v>
      </c>
      <c r="P95" s="198">
        <v>0</v>
      </c>
    </row>
    <row r="96" spans="1:16">
      <c r="A96" t="s">
        <v>138</v>
      </c>
      <c r="C96" s="26">
        <v>69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140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152</v>
      </c>
      <c r="P96" s="198">
        <v>0</v>
      </c>
    </row>
    <row r="97" spans="1:17">
      <c r="A97" t="s">
        <v>139</v>
      </c>
      <c r="C97" s="26">
        <v>69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140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162</v>
      </c>
      <c r="P97" s="198">
        <v>0</v>
      </c>
    </row>
    <row r="98" spans="1:17">
      <c r="A98" t="s">
        <v>140</v>
      </c>
      <c r="C98" s="26">
        <v>69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140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162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1.6392500000000001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3.3574999999999999</v>
      </c>
      <c r="J99" s="156">
        <f t="shared" si="0"/>
        <v>0</v>
      </c>
      <c r="K99" s="156">
        <f t="shared" si="0"/>
        <v>7.3938000000000015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0.81950000000000001</v>
      </c>
      <c r="P99" s="156">
        <f t="shared" si="0"/>
        <v>0.1075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1.84</v>
      </c>
      <c r="E3" s="198">
        <v>0</v>
      </c>
      <c r="F3" s="198">
        <v>3.82</v>
      </c>
      <c r="G3" s="198">
        <v>0.95</v>
      </c>
      <c r="H3" s="198">
        <v>0</v>
      </c>
      <c r="I3" s="198">
        <v>9.14</v>
      </c>
      <c r="J3" s="198">
        <v>2.41</v>
      </c>
      <c r="K3" s="198">
        <v>14.6</v>
      </c>
      <c r="L3" s="198">
        <v>0.21</v>
      </c>
      <c r="M3" s="198">
        <v>1.72</v>
      </c>
      <c r="N3" s="198">
        <v>1.48</v>
      </c>
      <c r="O3" s="198">
        <v>1</v>
      </c>
      <c r="P3" s="198">
        <v>0.67</v>
      </c>
      <c r="Q3" s="198">
        <v>0.24</v>
      </c>
      <c r="R3" s="198">
        <v>0.27</v>
      </c>
      <c r="S3" s="198">
        <v>0.33</v>
      </c>
      <c r="T3" s="198">
        <v>0</v>
      </c>
      <c r="U3" s="198">
        <v>1.77</v>
      </c>
      <c r="V3" s="198">
        <v>0.18</v>
      </c>
      <c r="W3" s="198">
        <v>0.57999999999999996</v>
      </c>
      <c r="X3" s="198">
        <v>0.62</v>
      </c>
      <c r="Y3" s="198">
        <v>0</v>
      </c>
      <c r="Z3" s="198">
        <v>3.48</v>
      </c>
      <c r="AA3" s="198">
        <v>0.88</v>
      </c>
      <c r="AB3" s="198">
        <v>0</v>
      </c>
      <c r="AC3" s="198">
        <v>25.17</v>
      </c>
      <c r="AD3" s="198">
        <v>12.46</v>
      </c>
      <c r="AE3" s="198">
        <v>0</v>
      </c>
      <c r="AF3" s="198">
        <v>0</v>
      </c>
      <c r="AG3" s="198">
        <v>0</v>
      </c>
      <c r="AH3" s="198">
        <v>0</v>
      </c>
      <c r="AI3" s="198">
        <v>40.99</v>
      </c>
      <c r="AJ3" s="198">
        <v>0</v>
      </c>
      <c r="AK3" s="198">
        <v>0.93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1.84</v>
      </c>
      <c r="E4" s="198">
        <v>0</v>
      </c>
      <c r="F4" s="198">
        <v>3.82</v>
      </c>
      <c r="G4" s="198">
        <v>0.95</v>
      </c>
      <c r="H4" s="198">
        <v>0</v>
      </c>
      <c r="I4" s="198">
        <v>9.14</v>
      </c>
      <c r="J4" s="198">
        <v>2.41</v>
      </c>
      <c r="K4" s="198">
        <v>14.6</v>
      </c>
      <c r="L4" s="198">
        <v>0.21</v>
      </c>
      <c r="M4" s="198">
        <v>1.72</v>
      </c>
      <c r="N4" s="198">
        <v>1.48</v>
      </c>
      <c r="O4" s="198">
        <v>1</v>
      </c>
      <c r="P4" s="198">
        <v>0.67</v>
      </c>
      <c r="Q4" s="198">
        <v>0.24</v>
      </c>
      <c r="R4" s="198">
        <v>0.27</v>
      </c>
      <c r="S4" s="198">
        <v>0.33</v>
      </c>
      <c r="T4" s="198">
        <v>0</v>
      </c>
      <c r="U4" s="198">
        <v>1.77</v>
      </c>
      <c r="V4" s="198">
        <v>0.18</v>
      </c>
      <c r="W4" s="198">
        <v>0.57999999999999996</v>
      </c>
      <c r="X4" s="198">
        <v>0.62</v>
      </c>
      <c r="Y4" s="198">
        <v>0</v>
      </c>
      <c r="Z4" s="198">
        <v>3.48</v>
      </c>
      <c r="AA4" s="198">
        <v>0.88</v>
      </c>
      <c r="AB4" s="198">
        <v>0</v>
      </c>
      <c r="AC4" s="198">
        <v>25.17</v>
      </c>
      <c r="AD4" s="198">
        <v>12.46</v>
      </c>
      <c r="AE4" s="198">
        <v>0</v>
      </c>
      <c r="AF4" s="198">
        <v>0</v>
      </c>
      <c r="AG4" s="198">
        <v>0</v>
      </c>
      <c r="AH4" s="198">
        <v>0</v>
      </c>
      <c r="AI4" s="198">
        <v>40.99</v>
      </c>
      <c r="AJ4" s="198">
        <v>0</v>
      </c>
      <c r="AK4" s="198">
        <v>0.93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2.77</v>
      </c>
      <c r="E5" s="198">
        <v>0</v>
      </c>
      <c r="F5" s="198">
        <v>3.82</v>
      </c>
      <c r="G5" s="198">
        <v>0.95</v>
      </c>
      <c r="H5" s="198">
        <v>0</v>
      </c>
      <c r="I5" s="198">
        <v>9.14</v>
      </c>
      <c r="J5" s="198">
        <v>2.41</v>
      </c>
      <c r="K5" s="198">
        <v>14.6</v>
      </c>
      <c r="L5" s="198">
        <v>0.21</v>
      </c>
      <c r="M5" s="198">
        <v>1.72</v>
      </c>
      <c r="N5" s="198">
        <v>1.48</v>
      </c>
      <c r="O5" s="198">
        <v>1</v>
      </c>
      <c r="P5" s="198">
        <v>0.67</v>
      </c>
      <c r="Q5" s="198">
        <v>0.24</v>
      </c>
      <c r="R5" s="198">
        <v>0.27</v>
      </c>
      <c r="S5" s="198">
        <v>0.33</v>
      </c>
      <c r="T5" s="198">
        <v>0</v>
      </c>
      <c r="U5" s="198">
        <v>1.77</v>
      </c>
      <c r="V5" s="198">
        <v>0.18</v>
      </c>
      <c r="W5" s="198">
        <v>0.57999999999999996</v>
      </c>
      <c r="X5" s="198">
        <v>0.62</v>
      </c>
      <c r="Y5" s="198">
        <v>0</v>
      </c>
      <c r="Z5" s="198">
        <v>3.48</v>
      </c>
      <c r="AA5" s="198">
        <v>0.88</v>
      </c>
      <c r="AB5" s="198">
        <v>0</v>
      </c>
      <c r="AC5" s="198">
        <v>25.17</v>
      </c>
      <c r="AD5" s="198">
        <v>12.46</v>
      </c>
      <c r="AE5" s="198">
        <v>0</v>
      </c>
      <c r="AF5" s="198">
        <v>0</v>
      </c>
      <c r="AG5" s="198">
        <v>0</v>
      </c>
      <c r="AH5" s="198">
        <v>0</v>
      </c>
      <c r="AI5" s="198">
        <v>40.99</v>
      </c>
      <c r="AJ5" s="198">
        <v>0</v>
      </c>
      <c r="AK5" s="198">
        <v>0.93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2.77</v>
      </c>
      <c r="E6" s="198">
        <v>0</v>
      </c>
      <c r="F6" s="198">
        <v>3.82</v>
      </c>
      <c r="G6" s="198">
        <v>0.95</v>
      </c>
      <c r="H6" s="198">
        <v>0</v>
      </c>
      <c r="I6" s="198">
        <v>9.14</v>
      </c>
      <c r="J6" s="198">
        <v>2.41</v>
      </c>
      <c r="K6" s="198">
        <v>14.6</v>
      </c>
      <c r="L6" s="198">
        <v>0.21</v>
      </c>
      <c r="M6" s="198">
        <v>1.72</v>
      </c>
      <c r="N6" s="198">
        <v>1.48</v>
      </c>
      <c r="O6" s="198">
        <v>1</v>
      </c>
      <c r="P6" s="198">
        <v>0.67</v>
      </c>
      <c r="Q6" s="198">
        <v>0.24</v>
      </c>
      <c r="R6" s="198">
        <v>0.27</v>
      </c>
      <c r="S6" s="198">
        <v>0.33</v>
      </c>
      <c r="T6" s="198">
        <v>0</v>
      </c>
      <c r="U6" s="198">
        <v>1.77</v>
      </c>
      <c r="V6" s="198">
        <v>0.18</v>
      </c>
      <c r="W6" s="198">
        <v>0.57999999999999996</v>
      </c>
      <c r="X6" s="198">
        <v>0.62</v>
      </c>
      <c r="Y6" s="198">
        <v>0</v>
      </c>
      <c r="Z6" s="198">
        <v>3.48</v>
      </c>
      <c r="AA6" s="198">
        <v>0.88</v>
      </c>
      <c r="AB6" s="198">
        <v>0</v>
      </c>
      <c r="AC6" s="198">
        <v>25.17</v>
      </c>
      <c r="AD6" s="198">
        <v>12.46</v>
      </c>
      <c r="AE6" s="198">
        <v>0</v>
      </c>
      <c r="AF6" s="198">
        <v>0</v>
      </c>
      <c r="AG6" s="198">
        <v>0</v>
      </c>
      <c r="AH6" s="198">
        <v>0</v>
      </c>
      <c r="AI6" s="198">
        <v>40.99</v>
      </c>
      <c r="AJ6" s="198">
        <v>0</v>
      </c>
      <c r="AK6" s="198">
        <v>0.93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2.77</v>
      </c>
      <c r="E7" s="198">
        <v>0</v>
      </c>
      <c r="F7" s="198">
        <v>3.82</v>
      </c>
      <c r="G7" s="198">
        <v>0.95</v>
      </c>
      <c r="H7" s="198">
        <v>0</v>
      </c>
      <c r="I7" s="198">
        <v>7.22</v>
      </c>
      <c r="J7" s="198">
        <v>2.41</v>
      </c>
      <c r="K7" s="198">
        <v>14.6</v>
      </c>
      <c r="L7" s="198">
        <v>0.21</v>
      </c>
      <c r="M7" s="198">
        <v>1.64</v>
      </c>
      <c r="N7" s="198">
        <v>1.48</v>
      </c>
      <c r="O7" s="198">
        <v>1</v>
      </c>
      <c r="P7" s="198">
        <v>0.67</v>
      </c>
      <c r="Q7" s="198">
        <v>0.24</v>
      </c>
      <c r="R7" s="198">
        <v>0.27</v>
      </c>
      <c r="S7" s="198">
        <v>0.33</v>
      </c>
      <c r="T7" s="198">
        <v>0</v>
      </c>
      <c r="U7" s="198">
        <v>1.77</v>
      </c>
      <c r="V7" s="198">
        <v>0.18</v>
      </c>
      <c r="W7" s="198">
        <v>0.57999999999999996</v>
      </c>
      <c r="X7" s="198">
        <v>0.62</v>
      </c>
      <c r="Y7" s="198">
        <v>0</v>
      </c>
      <c r="Z7" s="198">
        <v>3.48</v>
      </c>
      <c r="AA7" s="198">
        <v>0.88</v>
      </c>
      <c r="AB7" s="198">
        <v>0</v>
      </c>
      <c r="AC7" s="198">
        <v>24.89</v>
      </c>
      <c r="AD7" s="198">
        <v>12.46</v>
      </c>
      <c r="AE7" s="198">
        <v>0</v>
      </c>
      <c r="AF7" s="198">
        <v>0</v>
      </c>
      <c r="AG7" s="198">
        <v>0</v>
      </c>
      <c r="AH7" s="198">
        <v>0</v>
      </c>
      <c r="AI7" s="198">
        <v>40.99</v>
      </c>
      <c r="AJ7" s="198">
        <v>0</v>
      </c>
      <c r="AK7" s="198">
        <v>0.93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2.77</v>
      </c>
      <c r="E8" s="198">
        <v>0</v>
      </c>
      <c r="F8" s="198">
        <v>3.82</v>
      </c>
      <c r="G8" s="198">
        <v>0.95</v>
      </c>
      <c r="H8" s="198">
        <v>0</v>
      </c>
      <c r="I8" s="198">
        <v>7.22</v>
      </c>
      <c r="J8" s="198">
        <v>2.41</v>
      </c>
      <c r="K8" s="198">
        <v>14.6</v>
      </c>
      <c r="L8" s="198">
        <v>0.21</v>
      </c>
      <c r="M8" s="198">
        <v>1.64</v>
      </c>
      <c r="N8" s="198">
        <v>1.48</v>
      </c>
      <c r="O8" s="198">
        <v>1</v>
      </c>
      <c r="P8" s="198">
        <v>0.67</v>
      </c>
      <c r="Q8" s="198">
        <v>0.24</v>
      </c>
      <c r="R8" s="198">
        <v>0.27</v>
      </c>
      <c r="S8" s="198">
        <v>0.33</v>
      </c>
      <c r="T8" s="198">
        <v>0</v>
      </c>
      <c r="U8" s="198">
        <v>1.77</v>
      </c>
      <c r="V8" s="198">
        <v>0.18</v>
      </c>
      <c r="W8" s="198">
        <v>0.57999999999999996</v>
      </c>
      <c r="X8" s="198">
        <v>0.62</v>
      </c>
      <c r="Y8" s="198">
        <v>0</v>
      </c>
      <c r="Z8" s="198">
        <v>3.48</v>
      </c>
      <c r="AA8" s="198">
        <v>0.88</v>
      </c>
      <c r="AB8" s="198">
        <v>0</v>
      </c>
      <c r="AC8" s="198">
        <v>24.89</v>
      </c>
      <c r="AD8" s="198">
        <v>12.46</v>
      </c>
      <c r="AE8" s="198">
        <v>0</v>
      </c>
      <c r="AF8" s="198">
        <v>0</v>
      </c>
      <c r="AG8" s="198">
        <v>0</v>
      </c>
      <c r="AH8" s="198">
        <v>0</v>
      </c>
      <c r="AI8" s="198">
        <v>12.73</v>
      </c>
      <c r="AJ8" s="198">
        <v>0</v>
      </c>
      <c r="AK8" s="198">
        <v>0.93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2.77</v>
      </c>
      <c r="E9" s="198">
        <v>0</v>
      </c>
      <c r="F9" s="198">
        <v>3.82</v>
      </c>
      <c r="G9" s="198">
        <v>0.95</v>
      </c>
      <c r="H9" s="198">
        <v>0</v>
      </c>
      <c r="I9" s="198">
        <v>7.22</v>
      </c>
      <c r="J9" s="198">
        <v>2.41</v>
      </c>
      <c r="K9" s="198">
        <v>14.6</v>
      </c>
      <c r="L9" s="198">
        <v>0.21</v>
      </c>
      <c r="M9" s="198">
        <v>1.64</v>
      </c>
      <c r="N9" s="198">
        <v>1.48</v>
      </c>
      <c r="O9" s="198">
        <v>1</v>
      </c>
      <c r="P9" s="198">
        <v>0.67</v>
      </c>
      <c r="Q9" s="198">
        <v>0.24</v>
      </c>
      <c r="R9" s="198">
        <v>0.27</v>
      </c>
      <c r="S9" s="198">
        <v>0.33</v>
      </c>
      <c r="T9" s="198">
        <v>0</v>
      </c>
      <c r="U9" s="198">
        <v>1.77</v>
      </c>
      <c r="V9" s="198">
        <v>0.18</v>
      </c>
      <c r="W9" s="198">
        <v>0.57999999999999996</v>
      </c>
      <c r="X9" s="198">
        <v>0.62</v>
      </c>
      <c r="Y9" s="198">
        <v>0</v>
      </c>
      <c r="Z9" s="198">
        <v>3.48</v>
      </c>
      <c r="AA9" s="198">
        <v>0.88</v>
      </c>
      <c r="AB9" s="198">
        <v>0</v>
      </c>
      <c r="AC9" s="198">
        <v>24.89</v>
      </c>
      <c r="AD9" s="198">
        <v>12.46</v>
      </c>
      <c r="AE9" s="198">
        <v>0</v>
      </c>
      <c r="AF9" s="198">
        <v>0</v>
      </c>
      <c r="AG9" s="198">
        <v>0</v>
      </c>
      <c r="AH9" s="198">
        <v>0</v>
      </c>
      <c r="AI9" s="198">
        <v>12.73</v>
      </c>
      <c r="AJ9" s="198">
        <v>0</v>
      </c>
      <c r="AK9" s="198">
        <v>0.93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2.77</v>
      </c>
      <c r="E10" s="198">
        <v>0</v>
      </c>
      <c r="F10" s="198">
        <v>3.82</v>
      </c>
      <c r="G10" s="198">
        <v>0.95</v>
      </c>
      <c r="H10" s="198">
        <v>0</v>
      </c>
      <c r="I10" s="198">
        <v>7.22</v>
      </c>
      <c r="J10" s="198">
        <v>2.41</v>
      </c>
      <c r="K10" s="198">
        <v>14.6</v>
      </c>
      <c r="L10" s="198">
        <v>0.21</v>
      </c>
      <c r="M10" s="198">
        <v>1.64</v>
      </c>
      <c r="N10" s="198">
        <v>1.48</v>
      </c>
      <c r="O10" s="198">
        <v>1</v>
      </c>
      <c r="P10" s="198">
        <v>0.67</v>
      </c>
      <c r="Q10" s="198">
        <v>0.24</v>
      </c>
      <c r="R10" s="198">
        <v>0.27</v>
      </c>
      <c r="S10" s="198">
        <v>0.33</v>
      </c>
      <c r="T10" s="198">
        <v>0</v>
      </c>
      <c r="U10" s="198">
        <v>1.77</v>
      </c>
      <c r="V10" s="198">
        <v>0.18</v>
      </c>
      <c r="W10" s="198">
        <v>0.57999999999999996</v>
      </c>
      <c r="X10" s="198">
        <v>0.62</v>
      </c>
      <c r="Y10" s="198">
        <v>0</v>
      </c>
      <c r="Z10" s="198">
        <v>3.48</v>
      </c>
      <c r="AA10" s="198">
        <v>0.88</v>
      </c>
      <c r="AB10" s="198">
        <v>0</v>
      </c>
      <c r="AC10" s="198">
        <v>24.6</v>
      </c>
      <c r="AD10" s="198">
        <v>12.46</v>
      </c>
      <c r="AE10" s="198">
        <v>0</v>
      </c>
      <c r="AF10" s="198">
        <v>0</v>
      </c>
      <c r="AG10" s="198">
        <v>0</v>
      </c>
      <c r="AH10" s="198">
        <v>0</v>
      </c>
      <c r="AI10" s="198">
        <v>6.19</v>
      </c>
      <c r="AJ10" s="198">
        <v>0</v>
      </c>
      <c r="AK10" s="198">
        <v>0.93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2.77</v>
      </c>
      <c r="E11" s="198">
        <v>0</v>
      </c>
      <c r="F11" s="198">
        <v>3.82</v>
      </c>
      <c r="G11" s="198">
        <v>0.95</v>
      </c>
      <c r="H11" s="198">
        <v>0</v>
      </c>
      <c r="I11" s="198">
        <v>7.22</v>
      </c>
      <c r="J11" s="198">
        <v>2.41</v>
      </c>
      <c r="K11" s="198">
        <v>14.6</v>
      </c>
      <c r="L11" s="198">
        <v>0.21</v>
      </c>
      <c r="M11" s="198">
        <v>1.64</v>
      </c>
      <c r="N11" s="198">
        <v>1.48</v>
      </c>
      <c r="O11" s="198">
        <v>1</v>
      </c>
      <c r="P11" s="198">
        <v>0.67</v>
      </c>
      <c r="Q11" s="198">
        <v>0.24</v>
      </c>
      <c r="R11" s="198">
        <v>0.27</v>
      </c>
      <c r="S11" s="198">
        <v>0.33</v>
      </c>
      <c r="T11" s="198">
        <v>0</v>
      </c>
      <c r="U11" s="198">
        <v>1.77</v>
      </c>
      <c r="V11" s="198">
        <v>0.18</v>
      </c>
      <c r="W11" s="198">
        <v>0.57999999999999996</v>
      </c>
      <c r="X11" s="198">
        <v>0.62</v>
      </c>
      <c r="Y11" s="198">
        <v>0</v>
      </c>
      <c r="Z11" s="198">
        <v>3.48</v>
      </c>
      <c r="AA11" s="198">
        <v>0.88</v>
      </c>
      <c r="AB11" s="198">
        <v>0</v>
      </c>
      <c r="AC11" s="198">
        <v>24.6</v>
      </c>
      <c r="AD11" s="198">
        <v>12.46</v>
      </c>
      <c r="AE11" s="198">
        <v>0</v>
      </c>
      <c r="AF11" s="198">
        <v>0</v>
      </c>
      <c r="AG11" s="198">
        <v>0</v>
      </c>
      <c r="AH11" s="198">
        <v>0</v>
      </c>
      <c r="AI11" s="198">
        <v>6.86</v>
      </c>
      <c r="AJ11" s="198">
        <v>0</v>
      </c>
      <c r="AK11" s="198">
        <v>0.93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2.77</v>
      </c>
      <c r="E12" s="198">
        <v>0</v>
      </c>
      <c r="F12" s="198">
        <v>3.82</v>
      </c>
      <c r="G12" s="198">
        <v>0.95</v>
      </c>
      <c r="H12" s="198">
        <v>0</v>
      </c>
      <c r="I12" s="198">
        <v>7.22</v>
      </c>
      <c r="J12" s="198">
        <v>2.41</v>
      </c>
      <c r="K12" s="198">
        <v>14.6</v>
      </c>
      <c r="L12" s="198">
        <v>0.21</v>
      </c>
      <c r="M12" s="198">
        <v>1.64</v>
      </c>
      <c r="N12" s="198">
        <v>1.48</v>
      </c>
      <c r="O12" s="198">
        <v>1</v>
      </c>
      <c r="P12" s="198">
        <v>0.67</v>
      </c>
      <c r="Q12" s="198">
        <v>0.24</v>
      </c>
      <c r="R12" s="198">
        <v>0.27</v>
      </c>
      <c r="S12" s="198">
        <v>0.33</v>
      </c>
      <c r="T12" s="198">
        <v>0</v>
      </c>
      <c r="U12" s="198">
        <v>1.77</v>
      </c>
      <c r="V12" s="198">
        <v>0.18</v>
      </c>
      <c r="W12" s="198">
        <v>0.57999999999999996</v>
      </c>
      <c r="X12" s="198">
        <v>0.62</v>
      </c>
      <c r="Y12" s="198">
        <v>0</v>
      </c>
      <c r="Z12" s="198">
        <v>3.48</v>
      </c>
      <c r="AA12" s="198">
        <v>0.88</v>
      </c>
      <c r="AB12" s="198">
        <v>0</v>
      </c>
      <c r="AC12" s="198">
        <v>24.6</v>
      </c>
      <c r="AD12" s="198">
        <v>12.46</v>
      </c>
      <c r="AE12" s="198">
        <v>0</v>
      </c>
      <c r="AF12" s="198">
        <v>0</v>
      </c>
      <c r="AG12" s="198">
        <v>0</v>
      </c>
      <c r="AH12" s="198">
        <v>0</v>
      </c>
      <c r="AI12" s="198">
        <v>6.86</v>
      </c>
      <c r="AJ12" s="198">
        <v>0</v>
      </c>
      <c r="AK12" s="198">
        <v>0.93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2.77</v>
      </c>
      <c r="E13" s="198">
        <v>0</v>
      </c>
      <c r="F13" s="198">
        <v>3.82</v>
      </c>
      <c r="G13" s="198">
        <v>0.95</v>
      </c>
      <c r="H13" s="198">
        <v>0</v>
      </c>
      <c r="I13" s="198">
        <v>7.22</v>
      </c>
      <c r="J13" s="198">
        <v>2.41</v>
      </c>
      <c r="K13" s="198">
        <v>14.6</v>
      </c>
      <c r="L13" s="198">
        <v>0.21</v>
      </c>
      <c r="M13" s="198">
        <v>1.64</v>
      </c>
      <c r="N13" s="198">
        <v>1.48</v>
      </c>
      <c r="O13" s="198">
        <v>1</v>
      </c>
      <c r="P13" s="198">
        <v>0.67</v>
      </c>
      <c r="Q13" s="198">
        <v>0.75</v>
      </c>
      <c r="R13" s="198">
        <v>0.27</v>
      </c>
      <c r="S13" s="198">
        <v>0.33</v>
      </c>
      <c r="T13" s="198">
        <v>0</v>
      </c>
      <c r="U13" s="198">
        <v>1.77</v>
      </c>
      <c r="V13" s="198">
        <v>0.18</v>
      </c>
      <c r="W13" s="198">
        <v>0.57999999999999996</v>
      </c>
      <c r="X13" s="198">
        <v>0.62</v>
      </c>
      <c r="Y13" s="198">
        <v>0</v>
      </c>
      <c r="Z13" s="198">
        <v>3.48</v>
      </c>
      <c r="AA13" s="198">
        <v>0.88</v>
      </c>
      <c r="AB13" s="198">
        <v>0</v>
      </c>
      <c r="AC13" s="198">
        <v>24.6</v>
      </c>
      <c r="AD13" s="198">
        <v>12.46</v>
      </c>
      <c r="AE13" s="198">
        <v>0</v>
      </c>
      <c r="AF13" s="198">
        <v>0</v>
      </c>
      <c r="AG13" s="198">
        <v>0</v>
      </c>
      <c r="AH13" s="198">
        <v>0</v>
      </c>
      <c r="AI13" s="198">
        <v>7.39</v>
      </c>
      <c r="AJ13" s="198">
        <v>0</v>
      </c>
      <c r="AK13" s="198">
        <v>1.56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2.77</v>
      </c>
      <c r="E14" s="198">
        <v>0</v>
      </c>
      <c r="F14" s="198">
        <v>3.82</v>
      </c>
      <c r="G14" s="198">
        <v>0.95</v>
      </c>
      <c r="H14" s="198">
        <v>0</v>
      </c>
      <c r="I14" s="198">
        <v>7.22</v>
      </c>
      <c r="J14" s="198">
        <v>2.41</v>
      </c>
      <c r="K14" s="198">
        <v>14.6</v>
      </c>
      <c r="L14" s="198">
        <v>0.21</v>
      </c>
      <c r="M14" s="198">
        <v>1.64</v>
      </c>
      <c r="N14" s="198">
        <v>1.48</v>
      </c>
      <c r="O14" s="198">
        <v>1</v>
      </c>
      <c r="P14" s="198">
        <v>0.67</v>
      </c>
      <c r="Q14" s="198">
        <v>0.75</v>
      </c>
      <c r="R14" s="198">
        <v>0.27</v>
      </c>
      <c r="S14" s="198">
        <v>0.33</v>
      </c>
      <c r="T14" s="198">
        <v>0</v>
      </c>
      <c r="U14" s="198">
        <v>1.77</v>
      </c>
      <c r="V14" s="198">
        <v>0.18</v>
      </c>
      <c r="W14" s="198">
        <v>0.57999999999999996</v>
      </c>
      <c r="X14" s="198">
        <v>0.62</v>
      </c>
      <c r="Y14" s="198">
        <v>0</v>
      </c>
      <c r="Z14" s="198">
        <v>3.48</v>
      </c>
      <c r="AA14" s="198">
        <v>0.88</v>
      </c>
      <c r="AB14" s="198">
        <v>0</v>
      </c>
      <c r="AC14" s="198">
        <v>24.6</v>
      </c>
      <c r="AD14" s="198">
        <v>12.46</v>
      </c>
      <c r="AE14" s="198">
        <v>0</v>
      </c>
      <c r="AF14" s="198">
        <v>0</v>
      </c>
      <c r="AG14" s="198">
        <v>0</v>
      </c>
      <c r="AH14" s="198">
        <v>0</v>
      </c>
      <c r="AI14" s="198">
        <v>6.19</v>
      </c>
      <c r="AJ14" s="198">
        <v>0</v>
      </c>
      <c r="AK14" s="198">
        <v>1.56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2.77</v>
      </c>
      <c r="E15" s="198">
        <v>0</v>
      </c>
      <c r="F15" s="198">
        <v>3.82</v>
      </c>
      <c r="G15" s="198">
        <v>0.95</v>
      </c>
      <c r="H15" s="198">
        <v>0</v>
      </c>
      <c r="I15" s="198">
        <v>7.22</v>
      </c>
      <c r="J15" s="198">
        <v>2.41</v>
      </c>
      <c r="K15" s="198">
        <v>14.6</v>
      </c>
      <c r="L15" s="198">
        <v>0.21</v>
      </c>
      <c r="M15" s="198">
        <v>1.64</v>
      </c>
      <c r="N15" s="198">
        <v>1.48</v>
      </c>
      <c r="O15" s="198">
        <v>1</v>
      </c>
      <c r="P15" s="198">
        <v>0.67</v>
      </c>
      <c r="Q15" s="198">
        <v>0.75</v>
      </c>
      <c r="R15" s="198">
        <v>0.27</v>
      </c>
      <c r="S15" s="198">
        <v>0.33</v>
      </c>
      <c r="T15" s="198">
        <v>0</v>
      </c>
      <c r="U15" s="198">
        <v>1.77</v>
      </c>
      <c r="V15" s="198">
        <v>0.18</v>
      </c>
      <c r="W15" s="198">
        <v>0.57999999999999996</v>
      </c>
      <c r="X15" s="198">
        <v>0.62</v>
      </c>
      <c r="Y15" s="198">
        <v>0</v>
      </c>
      <c r="Z15" s="198">
        <v>3.48</v>
      </c>
      <c r="AA15" s="198">
        <v>0.88</v>
      </c>
      <c r="AB15" s="198">
        <v>0</v>
      </c>
      <c r="AC15" s="198">
        <v>24.6</v>
      </c>
      <c r="AD15" s="198">
        <v>12.46</v>
      </c>
      <c r="AE15" s="198">
        <v>0</v>
      </c>
      <c r="AF15" s="198">
        <v>0</v>
      </c>
      <c r="AG15" s="198">
        <v>0</v>
      </c>
      <c r="AH15" s="198">
        <v>0</v>
      </c>
      <c r="AI15" s="198">
        <v>7.52</v>
      </c>
      <c r="AJ15" s="198">
        <v>0</v>
      </c>
      <c r="AK15" s="198">
        <v>1.56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2.77</v>
      </c>
      <c r="E16" s="198">
        <v>0</v>
      </c>
      <c r="F16" s="198">
        <v>3.82</v>
      </c>
      <c r="G16" s="198">
        <v>0.95</v>
      </c>
      <c r="H16" s="198">
        <v>0</v>
      </c>
      <c r="I16" s="198">
        <v>7.22</v>
      </c>
      <c r="J16" s="198">
        <v>2.41</v>
      </c>
      <c r="K16" s="198">
        <v>14.6</v>
      </c>
      <c r="L16" s="198">
        <v>0.21</v>
      </c>
      <c r="M16" s="198">
        <v>1.64</v>
      </c>
      <c r="N16" s="198">
        <v>1.48</v>
      </c>
      <c r="O16" s="198">
        <v>1</v>
      </c>
      <c r="P16" s="198">
        <v>0.67</v>
      </c>
      <c r="Q16" s="198">
        <v>0.75</v>
      </c>
      <c r="R16" s="198">
        <v>0.27</v>
      </c>
      <c r="S16" s="198">
        <v>0.33</v>
      </c>
      <c r="T16" s="198">
        <v>0</v>
      </c>
      <c r="U16" s="198">
        <v>1.77</v>
      </c>
      <c r="V16" s="198">
        <v>0.18</v>
      </c>
      <c r="W16" s="198">
        <v>0.57999999999999996</v>
      </c>
      <c r="X16" s="198">
        <v>0.62</v>
      </c>
      <c r="Y16" s="198">
        <v>0</v>
      </c>
      <c r="Z16" s="198">
        <v>3.48</v>
      </c>
      <c r="AA16" s="198">
        <v>0.88</v>
      </c>
      <c r="AB16" s="198">
        <v>0</v>
      </c>
      <c r="AC16" s="198">
        <v>24.6</v>
      </c>
      <c r="AD16" s="198">
        <v>12.46</v>
      </c>
      <c r="AE16" s="198">
        <v>0</v>
      </c>
      <c r="AF16" s="198">
        <v>0</v>
      </c>
      <c r="AG16" s="198">
        <v>0</v>
      </c>
      <c r="AH16" s="198">
        <v>0</v>
      </c>
      <c r="AI16" s="198">
        <v>7.52</v>
      </c>
      <c r="AJ16" s="198">
        <v>0</v>
      </c>
      <c r="AK16" s="198">
        <v>1.56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2.77</v>
      </c>
      <c r="E17" s="198">
        <v>0</v>
      </c>
      <c r="F17" s="198">
        <v>3.82</v>
      </c>
      <c r="G17" s="198">
        <v>0.95</v>
      </c>
      <c r="H17" s="198">
        <v>0</v>
      </c>
      <c r="I17" s="198">
        <v>7.22</v>
      </c>
      <c r="J17" s="198">
        <v>2.41</v>
      </c>
      <c r="K17" s="198">
        <v>14.6</v>
      </c>
      <c r="L17" s="198">
        <v>0.21</v>
      </c>
      <c r="M17" s="198">
        <v>1.64</v>
      </c>
      <c r="N17" s="198">
        <v>1.48</v>
      </c>
      <c r="O17" s="198">
        <v>1</v>
      </c>
      <c r="P17" s="198">
        <v>0.67</v>
      </c>
      <c r="Q17" s="198">
        <v>0.75</v>
      </c>
      <c r="R17" s="198">
        <v>0.27</v>
      </c>
      <c r="S17" s="198">
        <v>0.33</v>
      </c>
      <c r="T17" s="198">
        <v>0</v>
      </c>
      <c r="U17" s="198">
        <v>1.77</v>
      </c>
      <c r="V17" s="198">
        <v>0.18</v>
      </c>
      <c r="W17" s="198">
        <v>0.57999999999999996</v>
      </c>
      <c r="X17" s="198">
        <v>0.62</v>
      </c>
      <c r="Y17" s="198">
        <v>0</v>
      </c>
      <c r="Z17" s="198">
        <v>3.48</v>
      </c>
      <c r="AA17" s="198">
        <v>0.88</v>
      </c>
      <c r="AB17" s="198">
        <v>0</v>
      </c>
      <c r="AC17" s="198">
        <v>24.6</v>
      </c>
      <c r="AD17" s="198">
        <v>12.46</v>
      </c>
      <c r="AE17" s="198">
        <v>0</v>
      </c>
      <c r="AF17" s="198">
        <v>0</v>
      </c>
      <c r="AG17" s="198">
        <v>0</v>
      </c>
      <c r="AH17" s="198">
        <v>0</v>
      </c>
      <c r="AI17" s="198">
        <v>7.52</v>
      </c>
      <c r="AJ17" s="198">
        <v>0</v>
      </c>
      <c r="AK17" s="198">
        <v>1.56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2.77</v>
      </c>
      <c r="E18" s="198">
        <v>0</v>
      </c>
      <c r="F18" s="198">
        <v>3.82</v>
      </c>
      <c r="G18" s="198">
        <v>0.95</v>
      </c>
      <c r="H18" s="198">
        <v>0</v>
      </c>
      <c r="I18" s="198">
        <v>7.22</v>
      </c>
      <c r="J18" s="198">
        <v>2.41</v>
      </c>
      <c r="K18" s="198">
        <v>14.6</v>
      </c>
      <c r="L18" s="198">
        <v>0.21</v>
      </c>
      <c r="M18" s="198">
        <v>1.64</v>
      </c>
      <c r="N18" s="198">
        <v>1.48</v>
      </c>
      <c r="O18" s="198">
        <v>1</v>
      </c>
      <c r="P18" s="198">
        <v>0.67</v>
      </c>
      <c r="Q18" s="198">
        <v>0.75</v>
      </c>
      <c r="R18" s="198">
        <v>0.27</v>
      </c>
      <c r="S18" s="198">
        <v>0.33</v>
      </c>
      <c r="T18" s="198">
        <v>0</v>
      </c>
      <c r="U18" s="198">
        <v>1.77</v>
      </c>
      <c r="V18" s="198">
        <v>0.18</v>
      </c>
      <c r="W18" s="198">
        <v>0.57999999999999996</v>
      </c>
      <c r="X18" s="198">
        <v>0.62</v>
      </c>
      <c r="Y18" s="198">
        <v>0</v>
      </c>
      <c r="Z18" s="198">
        <v>3.48</v>
      </c>
      <c r="AA18" s="198">
        <v>0.88</v>
      </c>
      <c r="AB18" s="198">
        <v>0</v>
      </c>
      <c r="AC18" s="198">
        <v>24.6</v>
      </c>
      <c r="AD18" s="198">
        <v>12.46</v>
      </c>
      <c r="AE18" s="198">
        <v>0</v>
      </c>
      <c r="AF18" s="198">
        <v>0</v>
      </c>
      <c r="AG18" s="198">
        <v>0</v>
      </c>
      <c r="AH18" s="198">
        <v>0</v>
      </c>
      <c r="AI18" s="198">
        <v>6.19</v>
      </c>
      <c r="AJ18" s="198">
        <v>0</v>
      </c>
      <c r="AK18" s="198">
        <v>1.56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1.84</v>
      </c>
      <c r="E19" s="198">
        <v>0</v>
      </c>
      <c r="F19" s="198">
        <v>3.82</v>
      </c>
      <c r="G19" s="198">
        <v>0.95</v>
      </c>
      <c r="H19" s="198">
        <v>0</v>
      </c>
      <c r="I19" s="198">
        <v>7.22</v>
      </c>
      <c r="J19" s="198">
        <v>0.96</v>
      </c>
      <c r="K19" s="198">
        <v>14.6</v>
      </c>
      <c r="L19" s="198">
        <v>0.21</v>
      </c>
      <c r="M19" s="198">
        <v>1.64</v>
      </c>
      <c r="N19" s="198">
        <v>1.48</v>
      </c>
      <c r="O19" s="198">
        <v>1</v>
      </c>
      <c r="P19" s="198">
        <v>0.67</v>
      </c>
      <c r="Q19" s="198">
        <v>0.75</v>
      </c>
      <c r="R19" s="198">
        <v>0.27</v>
      </c>
      <c r="S19" s="198">
        <v>0.33</v>
      </c>
      <c r="T19" s="198">
        <v>0</v>
      </c>
      <c r="U19" s="198">
        <v>1.77</v>
      </c>
      <c r="V19" s="198">
        <v>0.18</v>
      </c>
      <c r="W19" s="198">
        <v>0.57999999999999996</v>
      </c>
      <c r="X19" s="198">
        <v>0.62</v>
      </c>
      <c r="Y19" s="198">
        <v>0</v>
      </c>
      <c r="Z19" s="198">
        <v>3.48</v>
      </c>
      <c r="AA19" s="198">
        <v>0.88</v>
      </c>
      <c r="AB19" s="198">
        <v>0</v>
      </c>
      <c r="AC19" s="198">
        <v>24.6</v>
      </c>
      <c r="AD19" s="198">
        <v>12.46</v>
      </c>
      <c r="AE19" s="198">
        <v>0</v>
      </c>
      <c r="AF19" s="198">
        <v>0</v>
      </c>
      <c r="AG19" s="198">
        <v>0</v>
      </c>
      <c r="AH19" s="198">
        <v>0</v>
      </c>
      <c r="AI19" s="198">
        <v>8.06</v>
      </c>
      <c r="AJ19" s="198">
        <v>0</v>
      </c>
      <c r="AK19" s="198">
        <v>1.56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3.82</v>
      </c>
      <c r="G20" s="198">
        <v>0.95</v>
      </c>
      <c r="H20" s="198">
        <v>0</v>
      </c>
      <c r="I20" s="198">
        <v>7.22</v>
      </c>
      <c r="J20" s="198">
        <v>0.96</v>
      </c>
      <c r="K20" s="198">
        <v>14.6</v>
      </c>
      <c r="L20" s="198">
        <v>0.21</v>
      </c>
      <c r="M20" s="198">
        <v>1.64</v>
      </c>
      <c r="N20" s="198">
        <v>1.48</v>
      </c>
      <c r="O20" s="198">
        <v>1</v>
      </c>
      <c r="P20" s="198">
        <v>0.67</v>
      </c>
      <c r="Q20" s="198">
        <v>0.75</v>
      </c>
      <c r="R20" s="198">
        <v>0.27</v>
      </c>
      <c r="S20" s="198">
        <v>0.33</v>
      </c>
      <c r="T20" s="198">
        <v>0</v>
      </c>
      <c r="U20" s="198">
        <v>1.77</v>
      </c>
      <c r="V20" s="198">
        <v>0.18</v>
      </c>
      <c r="W20" s="198">
        <v>0.57999999999999996</v>
      </c>
      <c r="X20" s="198">
        <v>0.62</v>
      </c>
      <c r="Y20" s="198">
        <v>0</v>
      </c>
      <c r="Z20" s="198">
        <v>3.48</v>
      </c>
      <c r="AA20" s="198">
        <v>0.88</v>
      </c>
      <c r="AB20" s="198">
        <v>0</v>
      </c>
      <c r="AC20" s="198">
        <v>24.6</v>
      </c>
      <c r="AD20" s="198">
        <v>12.46</v>
      </c>
      <c r="AE20" s="198">
        <v>0</v>
      </c>
      <c r="AF20" s="198">
        <v>0</v>
      </c>
      <c r="AG20" s="198">
        <v>0</v>
      </c>
      <c r="AH20" s="198">
        <v>0</v>
      </c>
      <c r="AI20" s="198">
        <v>6.86</v>
      </c>
      <c r="AJ20" s="198">
        <v>0</v>
      </c>
      <c r="AK20" s="198">
        <v>1.56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3.82</v>
      </c>
      <c r="G21" s="198">
        <v>0.95</v>
      </c>
      <c r="H21" s="198">
        <v>0</v>
      </c>
      <c r="I21" s="198">
        <v>7.22</v>
      </c>
      <c r="J21" s="198">
        <v>0.96</v>
      </c>
      <c r="K21" s="198">
        <v>14.6</v>
      </c>
      <c r="L21" s="198">
        <v>0.21</v>
      </c>
      <c r="M21" s="198">
        <v>1.64</v>
      </c>
      <c r="N21" s="198">
        <v>1.48</v>
      </c>
      <c r="O21" s="198">
        <v>1</v>
      </c>
      <c r="P21" s="198">
        <v>0.67</v>
      </c>
      <c r="Q21" s="198">
        <v>0.75</v>
      </c>
      <c r="R21" s="198">
        <v>0.27</v>
      </c>
      <c r="S21" s="198">
        <v>0.33</v>
      </c>
      <c r="T21" s="198">
        <v>0</v>
      </c>
      <c r="U21" s="198">
        <v>1.77</v>
      </c>
      <c r="V21" s="198">
        <v>0.18</v>
      </c>
      <c r="W21" s="198">
        <v>0.57999999999999996</v>
      </c>
      <c r="X21" s="198">
        <v>0.62</v>
      </c>
      <c r="Y21" s="198">
        <v>0</v>
      </c>
      <c r="Z21" s="198">
        <v>3.48</v>
      </c>
      <c r="AA21" s="198">
        <v>0.88</v>
      </c>
      <c r="AB21" s="198">
        <v>0</v>
      </c>
      <c r="AC21" s="198">
        <v>24.6</v>
      </c>
      <c r="AD21" s="198">
        <v>12.46</v>
      </c>
      <c r="AE21" s="198">
        <v>0</v>
      </c>
      <c r="AF21" s="198">
        <v>0</v>
      </c>
      <c r="AG21" s="198">
        <v>0</v>
      </c>
      <c r="AH21" s="198">
        <v>0</v>
      </c>
      <c r="AI21" s="198">
        <v>6.86</v>
      </c>
      <c r="AJ21" s="198">
        <v>0</v>
      </c>
      <c r="AK21" s="198">
        <v>1.56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3.82</v>
      </c>
      <c r="G22" s="198">
        <v>0.95</v>
      </c>
      <c r="H22" s="198">
        <v>0</v>
      </c>
      <c r="I22" s="198">
        <v>7.22</v>
      </c>
      <c r="J22" s="198">
        <v>0.96</v>
      </c>
      <c r="K22" s="198">
        <v>14.6</v>
      </c>
      <c r="L22" s="198">
        <v>0.21</v>
      </c>
      <c r="M22" s="198">
        <v>1.64</v>
      </c>
      <c r="N22" s="198">
        <v>1.48</v>
      </c>
      <c r="O22" s="198">
        <v>1</v>
      </c>
      <c r="P22" s="198">
        <v>0.67</v>
      </c>
      <c r="Q22" s="198">
        <v>0.75</v>
      </c>
      <c r="R22" s="198">
        <v>0.27</v>
      </c>
      <c r="S22" s="198">
        <v>0.33</v>
      </c>
      <c r="T22" s="198">
        <v>0</v>
      </c>
      <c r="U22" s="198">
        <v>1.77</v>
      </c>
      <c r="V22" s="198">
        <v>0.18</v>
      </c>
      <c r="W22" s="198">
        <v>0.57999999999999996</v>
      </c>
      <c r="X22" s="198">
        <v>0.62</v>
      </c>
      <c r="Y22" s="198">
        <v>0</v>
      </c>
      <c r="Z22" s="198">
        <v>3.48</v>
      </c>
      <c r="AA22" s="198">
        <v>0.88</v>
      </c>
      <c r="AB22" s="198">
        <v>0</v>
      </c>
      <c r="AC22" s="198">
        <v>24.6</v>
      </c>
      <c r="AD22" s="198">
        <v>12.46</v>
      </c>
      <c r="AE22" s="198">
        <v>0</v>
      </c>
      <c r="AF22" s="198">
        <v>0</v>
      </c>
      <c r="AG22" s="198">
        <v>0</v>
      </c>
      <c r="AH22" s="198">
        <v>0</v>
      </c>
      <c r="AI22" s="198">
        <v>5.52</v>
      </c>
      <c r="AJ22" s="198">
        <v>0</v>
      </c>
      <c r="AK22" s="198">
        <v>1.56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3.82</v>
      </c>
      <c r="G23" s="198">
        <v>0.95</v>
      </c>
      <c r="H23" s="198">
        <v>0</v>
      </c>
      <c r="I23" s="198">
        <v>7.22</v>
      </c>
      <c r="J23" s="198">
        <v>0.96</v>
      </c>
      <c r="K23" s="198">
        <v>14.6</v>
      </c>
      <c r="L23" s="198">
        <v>0.21</v>
      </c>
      <c r="M23" s="198">
        <v>1.64</v>
      </c>
      <c r="N23" s="198">
        <v>1.48</v>
      </c>
      <c r="O23" s="198">
        <v>1</v>
      </c>
      <c r="P23" s="198">
        <v>0.67</v>
      </c>
      <c r="Q23" s="198">
        <v>0.75</v>
      </c>
      <c r="R23" s="198">
        <v>0.27</v>
      </c>
      <c r="S23" s="198">
        <v>0.33</v>
      </c>
      <c r="T23" s="198">
        <v>0</v>
      </c>
      <c r="U23" s="198">
        <v>1.77</v>
      </c>
      <c r="V23" s="198">
        <v>0.18</v>
      </c>
      <c r="W23" s="198">
        <v>0.57999999999999996</v>
      </c>
      <c r="X23" s="198">
        <v>17.72</v>
      </c>
      <c r="Y23" s="198">
        <v>0</v>
      </c>
      <c r="Z23" s="198">
        <v>3.48</v>
      </c>
      <c r="AA23" s="198">
        <v>0.88</v>
      </c>
      <c r="AB23" s="198">
        <v>0</v>
      </c>
      <c r="AC23" s="198">
        <v>24.6</v>
      </c>
      <c r="AD23" s="198">
        <v>12.46</v>
      </c>
      <c r="AE23" s="198">
        <v>0</v>
      </c>
      <c r="AF23" s="198">
        <v>0</v>
      </c>
      <c r="AG23" s="198">
        <v>0</v>
      </c>
      <c r="AH23" s="198">
        <v>0</v>
      </c>
      <c r="AI23" s="198">
        <v>7.52</v>
      </c>
      <c r="AJ23" s="198">
        <v>0</v>
      </c>
      <c r="AK23" s="198">
        <v>1.56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3.82</v>
      </c>
      <c r="G24" s="198">
        <v>0.95</v>
      </c>
      <c r="H24" s="198">
        <v>0</v>
      </c>
      <c r="I24" s="198">
        <v>7.22</v>
      </c>
      <c r="J24" s="198">
        <v>0.96</v>
      </c>
      <c r="K24" s="198">
        <v>14.6</v>
      </c>
      <c r="L24" s="198">
        <v>0.21</v>
      </c>
      <c r="M24" s="198">
        <v>1.64</v>
      </c>
      <c r="N24" s="198">
        <v>1.48</v>
      </c>
      <c r="O24" s="198">
        <v>1</v>
      </c>
      <c r="P24" s="198">
        <v>0.67</v>
      </c>
      <c r="Q24" s="198">
        <v>0.75</v>
      </c>
      <c r="R24" s="198">
        <v>0.27</v>
      </c>
      <c r="S24" s="198">
        <v>0.33</v>
      </c>
      <c r="T24" s="198">
        <v>0</v>
      </c>
      <c r="U24" s="198">
        <v>1.77</v>
      </c>
      <c r="V24" s="198">
        <v>0.18</v>
      </c>
      <c r="W24" s="198">
        <v>0.57999999999999996</v>
      </c>
      <c r="X24" s="198">
        <v>17.72</v>
      </c>
      <c r="Y24" s="198">
        <v>0</v>
      </c>
      <c r="Z24" s="198">
        <v>3.48</v>
      </c>
      <c r="AA24" s="198">
        <v>0.88</v>
      </c>
      <c r="AB24" s="198">
        <v>0</v>
      </c>
      <c r="AC24" s="198">
        <v>24.6</v>
      </c>
      <c r="AD24" s="198">
        <v>12.46</v>
      </c>
      <c r="AE24" s="198">
        <v>0</v>
      </c>
      <c r="AF24" s="198">
        <v>0</v>
      </c>
      <c r="AG24" s="198">
        <v>0</v>
      </c>
      <c r="AH24" s="198">
        <v>0</v>
      </c>
      <c r="AI24" s="198">
        <v>7.52</v>
      </c>
      <c r="AJ24" s="198">
        <v>0</v>
      </c>
      <c r="AK24" s="198">
        <v>1.56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3.82</v>
      </c>
      <c r="G25" s="198">
        <v>0.95</v>
      </c>
      <c r="H25" s="198">
        <v>0</v>
      </c>
      <c r="I25" s="198">
        <v>7.22</v>
      </c>
      <c r="J25" s="198">
        <v>0.96</v>
      </c>
      <c r="K25" s="198">
        <v>14.6</v>
      </c>
      <c r="L25" s="198">
        <v>0.21</v>
      </c>
      <c r="M25" s="198">
        <v>1.64</v>
      </c>
      <c r="N25" s="198">
        <v>1.48</v>
      </c>
      <c r="O25" s="198">
        <v>1</v>
      </c>
      <c r="P25" s="198">
        <v>0.67</v>
      </c>
      <c r="Q25" s="198">
        <v>0.75</v>
      </c>
      <c r="R25" s="198">
        <v>0.27</v>
      </c>
      <c r="S25" s="198">
        <v>0.33</v>
      </c>
      <c r="T25" s="198">
        <v>0</v>
      </c>
      <c r="U25" s="198">
        <v>1.77</v>
      </c>
      <c r="V25" s="198">
        <v>0.18</v>
      </c>
      <c r="W25" s="198">
        <v>0.57999999999999996</v>
      </c>
      <c r="X25" s="198">
        <v>21.41</v>
      </c>
      <c r="Y25" s="198">
        <v>0</v>
      </c>
      <c r="Z25" s="198">
        <v>3.48</v>
      </c>
      <c r="AA25" s="198">
        <v>0.88</v>
      </c>
      <c r="AB25" s="198">
        <v>0</v>
      </c>
      <c r="AC25" s="198">
        <v>24.6</v>
      </c>
      <c r="AD25" s="198">
        <v>12.46</v>
      </c>
      <c r="AE25" s="198">
        <v>0</v>
      </c>
      <c r="AF25" s="198">
        <v>0</v>
      </c>
      <c r="AG25" s="198">
        <v>0</v>
      </c>
      <c r="AH25" s="198">
        <v>0</v>
      </c>
      <c r="AI25" s="198">
        <v>7.52</v>
      </c>
      <c r="AJ25" s="198">
        <v>0</v>
      </c>
      <c r="AK25" s="198">
        <v>1.56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3.82</v>
      </c>
      <c r="G26" s="198">
        <v>0.95</v>
      </c>
      <c r="H26" s="198">
        <v>0</v>
      </c>
      <c r="I26" s="198">
        <v>7.22</v>
      </c>
      <c r="J26" s="198">
        <v>0.96</v>
      </c>
      <c r="K26" s="198">
        <v>14.6</v>
      </c>
      <c r="L26" s="198">
        <v>0.21</v>
      </c>
      <c r="M26" s="198">
        <v>1.64</v>
      </c>
      <c r="N26" s="198">
        <v>1.48</v>
      </c>
      <c r="O26" s="198">
        <v>1</v>
      </c>
      <c r="P26" s="198">
        <v>0.67</v>
      </c>
      <c r="Q26" s="198">
        <v>0.75</v>
      </c>
      <c r="R26" s="198">
        <v>0.27</v>
      </c>
      <c r="S26" s="198">
        <v>0.33</v>
      </c>
      <c r="T26" s="198">
        <v>0</v>
      </c>
      <c r="U26" s="198">
        <v>1.77</v>
      </c>
      <c r="V26" s="198">
        <v>0.18</v>
      </c>
      <c r="W26" s="198">
        <v>0.57999999999999996</v>
      </c>
      <c r="X26" s="198">
        <v>25.09</v>
      </c>
      <c r="Y26" s="198">
        <v>0</v>
      </c>
      <c r="Z26" s="198">
        <v>3.48</v>
      </c>
      <c r="AA26" s="198">
        <v>0.88</v>
      </c>
      <c r="AB26" s="198">
        <v>0</v>
      </c>
      <c r="AC26" s="198">
        <v>24.6</v>
      </c>
      <c r="AD26" s="198">
        <v>12.46</v>
      </c>
      <c r="AE26" s="198">
        <v>0</v>
      </c>
      <c r="AF26" s="198">
        <v>0</v>
      </c>
      <c r="AG26" s="198">
        <v>0</v>
      </c>
      <c r="AH26" s="198">
        <v>0</v>
      </c>
      <c r="AI26" s="198">
        <v>4.8499999999999996</v>
      </c>
      <c r="AJ26" s="198">
        <v>0</v>
      </c>
      <c r="AK26" s="198">
        <v>1.56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7.7</v>
      </c>
      <c r="J27" s="198">
        <v>0.96</v>
      </c>
      <c r="K27" s="198">
        <v>14.6</v>
      </c>
      <c r="L27" s="198">
        <v>0.21</v>
      </c>
      <c r="M27" s="198">
        <v>1.64</v>
      </c>
      <c r="N27" s="198">
        <v>1.48</v>
      </c>
      <c r="O27" s="198">
        <v>1</v>
      </c>
      <c r="P27" s="198">
        <v>0.67</v>
      </c>
      <c r="Q27" s="198">
        <v>1</v>
      </c>
      <c r="R27" s="198">
        <v>0.27</v>
      </c>
      <c r="S27" s="198">
        <v>0.33</v>
      </c>
      <c r="T27" s="198">
        <v>0</v>
      </c>
      <c r="U27" s="198">
        <v>1.77</v>
      </c>
      <c r="V27" s="198">
        <v>0.18</v>
      </c>
      <c r="W27" s="198">
        <v>0.57999999999999996</v>
      </c>
      <c r="X27" s="198">
        <v>27.4</v>
      </c>
      <c r="Y27" s="198">
        <v>0</v>
      </c>
      <c r="Z27" s="198">
        <v>3.48</v>
      </c>
      <c r="AA27" s="198">
        <v>0.88</v>
      </c>
      <c r="AB27" s="198">
        <v>0</v>
      </c>
      <c r="AC27" s="198">
        <v>24.6</v>
      </c>
      <c r="AD27" s="198">
        <v>12.46</v>
      </c>
      <c r="AE27" s="198">
        <v>0</v>
      </c>
      <c r="AF27" s="198">
        <v>0</v>
      </c>
      <c r="AG27" s="198">
        <v>0</v>
      </c>
      <c r="AH27" s="198">
        <v>0</v>
      </c>
      <c r="AI27" s="198">
        <v>5.52</v>
      </c>
      <c r="AJ27" s="198">
        <v>0</v>
      </c>
      <c r="AK27" s="198">
        <v>1.56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7.7</v>
      </c>
      <c r="J28" s="198">
        <v>0.96</v>
      </c>
      <c r="K28" s="198">
        <v>14.6</v>
      </c>
      <c r="L28" s="198">
        <v>0.21</v>
      </c>
      <c r="M28" s="198">
        <v>1.64</v>
      </c>
      <c r="N28" s="198">
        <v>1.48</v>
      </c>
      <c r="O28" s="198">
        <v>1</v>
      </c>
      <c r="P28" s="198">
        <v>0.67</v>
      </c>
      <c r="Q28" s="198">
        <v>1</v>
      </c>
      <c r="R28" s="198">
        <v>0.27</v>
      </c>
      <c r="S28" s="198">
        <v>0.33</v>
      </c>
      <c r="T28" s="198">
        <v>0</v>
      </c>
      <c r="U28" s="198">
        <v>1.77</v>
      </c>
      <c r="V28" s="198">
        <v>0.18</v>
      </c>
      <c r="W28" s="198">
        <v>0.57999999999999996</v>
      </c>
      <c r="X28" s="198">
        <v>27.4</v>
      </c>
      <c r="Y28" s="198">
        <v>0</v>
      </c>
      <c r="Z28" s="198">
        <v>3.48</v>
      </c>
      <c r="AA28" s="198">
        <v>0.88</v>
      </c>
      <c r="AB28" s="198">
        <v>0</v>
      </c>
      <c r="AC28" s="198">
        <v>24.6</v>
      </c>
      <c r="AD28" s="198">
        <v>12.46</v>
      </c>
      <c r="AE28" s="198">
        <v>0</v>
      </c>
      <c r="AF28" s="198">
        <v>0</v>
      </c>
      <c r="AG28" s="198">
        <v>0</v>
      </c>
      <c r="AH28" s="198">
        <v>0</v>
      </c>
      <c r="AI28" s="198">
        <v>5.52</v>
      </c>
      <c r="AJ28" s="198">
        <v>0</v>
      </c>
      <c r="AK28" s="198">
        <v>1.56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7.7</v>
      </c>
      <c r="J29" s="198">
        <v>0.96</v>
      </c>
      <c r="K29" s="198">
        <v>14.6</v>
      </c>
      <c r="L29" s="198">
        <v>0.21</v>
      </c>
      <c r="M29" s="198">
        <v>1.64</v>
      </c>
      <c r="N29" s="198">
        <v>1.48</v>
      </c>
      <c r="O29" s="198">
        <v>1</v>
      </c>
      <c r="P29" s="198">
        <v>0.67</v>
      </c>
      <c r="Q29" s="198">
        <v>1</v>
      </c>
      <c r="R29" s="198">
        <v>0.27</v>
      </c>
      <c r="S29" s="198">
        <v>0.33</v>
      </c>
      <c r="T29" s="198">
        <v>0</v>
      </c>
      <c r="U29" s="198">
        <v>1.77</v>
      </c>
      <c r="V29" s="198">
        <v>0.18</v>
      </c>
      <c r="W29" s="198">
        <v>0.57999999999999996</v>
      </c>
      <c r="X29" s="198">
        <v>27.4</v>
      </c>
      <c r="Y29" s="198">
        <v>0</v>
      </c>
      <c r="Z29" s="198">
        <v>3.48</v>
      </c>
      <c r="AA29" s="198">
        <v>0.88</v>
      </c>
      <c r="AB29" s="198">
        <v>0</v>
      </c>
      <c r="AC29" s="198">
        <v>24.6</v>
      </c>
      <c r="AD29" s="198">
        <v>12.46</v>
      </c>
      <c r="AE29" s="198">
        <v>0</v>
      </c>
      <c r="AF29" s="198">
        <v>0</v>
      </c>
      <c r="AG29" s="198">
        <v>0</v>
      </c>
      <c r="AH29" s="198">
        <v>0</v>
      </c>
      <c r="AI29" s="198">
        <v>5.52</v>
      </c>
      <c r="AJ29" s="198">
        <v>0</v>
      </c>
      <c r="AK29" s="198">
        <v>1.56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7.7</v>
      </c>
      <c r="J30" s="198">
        <v>0.96</v>
      </c>
      <c r="K30" s="198">
        <v>14.6</v>
      </c>
      <c r="L30" s="198">
        <v>0.21</v>
      </c>
      <c r="M30" s="198">
        <v>1.64</v>
      </c>
      <c r="N30" s="198">
        <v>1.48</v>
      </c>
      <c r="O30" s="198">
        <v>1</v>
      </c>
      <c r="P30" s="198">
        <v>0.67</v>
      </c>
      <c r="Q30" s="198">
        <v>1</v>
      </c>
      <c r="R30" s="198">
        <v>0.27</v>
      </c>
      <c r="S30" s="198">
        <v>0.33</v>
      </c>
      <c r="T30" s="198">
        <v>0</v>
      </c>
      <c r="U30" s="198">
        <v>1.77</v>
      </c>
      <c r="V30" s="198">
        <v>0.18</v>
      </c>
      <c r="W30" s="198">
        <v>0.57999999999999996</v>
      </c>
      <c r="X30" s="198">
        <v>27.4</v>
      </c>
      <c r="Y30" s="198">
        <v>0</v>
      </c>
      <c r="Z30" s="198">
        <v>3.48</v>
      </c>
      <c r="AA30" s="198">
        <v>0.88</v>
      </c>
      <c r="AB30" s="198">
        <v>0</v>
      </c>
      <c r="AC30" s="198">
        <v>24.6</v>
      </c>
      <c r="AD30" s="198">
        <v>12.46</v>
      </c>
      <c r="AE30" s="198">
        <v>0</v>
      </c>
      <c r="AF30" s="198">
        <v>0</v>
      </c>
      <c r="AG30" s="198">
        <v>0</v>
      </c>
      <c r="AH30" s="198">
        <v>0</v>
      </c>
      <c r="AI30" s="198">
        <v>4.8499999999999996</v>
      </c>
      <c r="AJ30" s="198">
        <v>0</v>
      </c>
      <c r="AK30" s="198">
        <v>1.56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0.02</v>
      </c>
      <c r="G31" s="198">
        <v>0.14000000000000001</v>
      </c>
      <c r="H31" s="198">
        <v>0</v>
      </c>
      <c r="I31" s="198">
        <v>7.7</v>
      </c>
      <c r="J31" s="198">
        <v>0.96</v>
      </c>
      <c r="K31" s="198">
        <v>14.6</v>
      </c>
      <c r="L31" s="198">
        <v>0.21</v>
      </c>
      <c r="M31" s="198">
        <v>1.64</v>
      </c>
      <c r="N31" s="198">
        <v>1.48</v>
      </c>
      <c r="O31" s="198">
        <v>1</v>
      </c>
      <c r="P31" s="198">
        <v>0.67</v>
      </c>
      <c r="Q31" s="198">
        <v>1</v>
      </c>
      <c r="R31" s="198">
        <v>0.27</v>
      </c>
      <c r="S31" s="198">
        <v>0.33</v>
      </c>
      <c r="T31" s="198">
        <v>0</v>
      </c>
      <c r="U31" s="198">
        <v>1.77</v>
      </c>
      <c r="V31" s="198">
        <v>0.18</v>
      </c>
      <c r="W31" s="198">
        <v>0.57999999999999996</v>
      </c>
      <c r="X31" s="198">
        <v>32.01</v>
      </c>
      <c r="Y31" s="198">
        <v>0</v>
      </c>
      <c r="Z31" s="198">
        <v>3.48</v>
      </c>
      <c r="AA31" s="198">
        <v>0.88</v>
      </c>
      <c r="AB31" s="198">
        <v>0</v>
      </c>
      <c r="AC31" s="198">
        <v>24.6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6.45</v>
      </c>
      <c r="AJ31" s="198">
        <v>0</v>
      </c>
      <c r="AK31" s="198">
        <v>1.56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0.02</v>
      </c>
      <c r="G32" s="198">
        <v>0.14000000000000001</v>
      </c>
      <c r="H32" s="198">
        <v>0</v>
      </c>
      <c r="I32" s="198">
        <v>7.7</v>
      </c>
      <c r="J32" s="198">
        <v>0.96</v>
      </c>
      <c r="K32" s="198">
        <v>14.6</v>
      </c>
      <c r="L32" s="198">
        <v>0.21</v>
      </c>
      <c r="M32" s="198">
        <v>1.64</v>
      </c>
      <c r="N32" s="198">
        <v>1.48</v>
      </c>
      <c r="O32" s="198">
        <v>1</v>
      </c>
      <c r="P32" s="198">
        <v>0.67</v>
      </c>
      <c r="Q32" s="198">
        <v>1</v>
      </c>
      <c r="R32" s="198">
        <v>0.27</v>
      </c>
      <c r="S32" s="198">
        <v>0.33</v>
      </c>
      <c r="T32" s="198">
        <v>0</v>
      </c>
      <c r="U32" s="198">
        <v>1.77</v>
      </c>
      <c r="V32" s="198">
        <v>0.18</v>
      </c>
      <c r="W32" s="198">
        <v>0.57999999999999996</v>
      </c>
      <c r="X32" s="198">
        <v>36.57</v>
      </c>
      <c r="Y32" s="198">
        <v>0</v>
      </c>
      <c r="Z32" s="198">
        <v>3.48</v>
      </c>
      <c r="AA32" s="198">
        <v>0.88</v>
      </c>
      <c r="AB32" s="198">
        <v>0</v>
      </c>
      <c r="AC32" s="198">
        <v>24.6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5.52</v>
      </c>
      <c r="AJ32" s="198">
        <v>0</v>
      </c>
      <c r="AK32" s="198">
        <v>1.56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0.02</v>
      </c>
      <c r="G33" s="198">
        <v>0.14000000000000001</v>
      </c>
      <c r="H33" s="198">
        <v>0</v>
      </c>
      <c r="I33" s="198">
        <v>7.7</v>
      </c>
      <c r="J33" s="198">
        <v>0.96</v>
      </c>
      <c r="K33" s="198">
        <v>14.6</v>
      </c>
      <c r="L33" s="198">
        <v>0.21</v>
      </c>
      <c r="M33" s="198">
        <v>1.64</v>
      </c>
      <c r="N33" s="198">
        <v>1.48</v>
      </c>
      <c r="O33" s="198">
        <v>1</v>
      </c>
      <c r="P33" s="198">
        <v>0.67</v>
      </c>
      <c r="Q33" s="198">
        <v>1</v>
      </c>
      <c r="R33" s="198">
        <v>0.27</v>
      </c>
      <c r="S33" s="198">
        <v>0.33</v>
      </c>
      <c r="T33" s="198">
        <v>0</v>
      </c>
      <c r="U33" s="198">
        <v>1.77</v>
      </c>
      <c r="V33" s="198">
        <v>0.18</v>
      </c>
      <c r="W33" s="198">
        <v>0.57999999999999996</v>
      </c>
      <c r="X33" s="198">
        <v>40.700000000000003</v>
      </c>
      <c r="Y33" s="198">
        <v>0</v>
      </c>
      <c r="Z33" s="198">
        <v>3.48</v>
      </c>
      <c r="AA33" s="198">
        <v>0.88</v>
      </c>
      <c r="AB33" s="198">
        <v>0</v>
      </c>
      <c r="AC33" s="198">
        <v>24.6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3.52</v>
      </c>
      <c r="AJ33" s="198">
        <v>0</v>
      </c>
      <c r="AK33" s="198">
        <v>1.56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0.02</v>
      </c>
      <c r="G34" s="198">
        <v>0.14000000000000001</v>
      </c>
      <c r="H34" s="198">
        <v>0</v>
      </c>
      <c r="I34" s="198">
        <v>7.7</v>
      </c>
      <c r="J34" s="198">
        <v>0.96</v>
      </c>
      <c r="K34" s="198">
        <v>14.6</v>
      </c>
      <c r="L34" s="198">
        <v>0.21</v>
      </c>
      <c r="M34" s="198">
        <v>1.64</v>
      </c>
      <c r="N34" s="198">
        <v>1.48</v>
      </c>
      <c r="O34" s="198">
        <v>1</v>
      </c>
      <c r="P34" s="198">
        <v>0.67</v>
      </c>
      <c r="Q34" s="198">
        <v>1</v>
      </c>
      <c r="R34" s="198">
        <v>0.27</v>
      </c>
      <c r="S34" s="198">
        <v>0.33</v>
      </c>
      <c r="T34" s="198">
        <v>0</v>
      </c>
      <c r="U34" s="198">
        <v>1.77</v>
      </c>
      <c r="V34" s="198">
        <v>0.18</v>
      </c>
      <c r="W34" s="198">
        <v>0.57999999999999996</v>
      </c>
      <c r="X34" s="198">
        <v>43.03</v>
      </c>
      <c r="Y34" s="198">
        <v>0</v>
      </c>
      <c r="Z34" s="198">
        <v>3.48</v>
      </c>
      <c r="AA34" s="198">
        <v>0.88</v>
      </c>
      <c r="AB34" s="198">
        <v>0</v>
      </c>
      <c r="AC34" s="198">
        <v>24.6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3.52</v>
      </c>
      <c r="AJ34" s="198">
        <v>0</v>
      </c>
      <c r="AK34" s="198">
        <v>1.56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0.02</v>
      </c>
      <c r="G35" s="198">
        <v>0.14000000000000001</v>
      </c>
      <c r="H35" s="198">
        <v>0</v>
      </c>
      <c r="I35" s="198">
        <v>7.7</v>
      </c>
      <c r="J35" s="198">
        <v>0.96</v>
      </c>
      <c r="K35" s="198">
        <v>14.6</v>
      </c>
      <c r="L35" s="198">
        <v>7.36</v>
      </c>
      <c r="M35" s="198">
        <v>1.64</v>
      </c>
      <c r="N35" s="198">
        <v>1.48</v>
      </c>
      <c r="O35" s="198">
        <v>1</v>
      </c>
      <c r="P35" s="198">
        <v>0.67</v>
      </c>
      <c r="Q35" s="198">
        <v>1</v>
      </c>
      <c r="R35" s="198">
        <v>0.27</v>
      </c>
      <c r="S35" s="198">
        <v>0.33</v>
      </c>
      <c r="T35" s="198">
        <v>0</v>
      </c>
      <c r="U35" s="198">
        <v>1.77</v>
      </c>
      <c r="V35" s="198">
        <v>0.18</v>
      </c>
      <c r="W35" s="198">
        <v>0.57999999999999996</v>
      </c>
      <c r="X35" s="198">
        <v>43.03</v>
      </c>
      <c r="Y35" s="198">
        <v>0</v>
      </c>
      <c r="Z35" s="198">
        <v>3.48</v>
      </c>
      <c r="AA35" s="198">
        <v>0.88</v>
      </c>
      <c r="AB35" s="198">
        <v>0</v>
      </c>
      <c r="AC35" s="198">
        <v>24.6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40.99</v>
      </c>
      <c r="AJ35" s="198">
        <v>0</v>
      </c>
      <c r="AK35" s="198">
        <v>23.62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0.02</v>
      </c>
      <c r="G36" s="198">
        <v>0.14000000000000001</v>
      </c>
      <c r="H36" s="198">
        <v>0</v>
      </c>
      <c r="I36" s="198">
        <v>7.7</v>
      </c>
      <c r="J36" s="198">
        <v>0.96</v>
      </c>
      <c r="K36" s="198">
        <v>14.6</v>
      </c>
      <c r="L36" s="198">
        <v>7.36</v>
      </c>
      <c r="M36" s="198">
        <v>1.64</v>
      </c>
      <c r="N36" s="198">
        <v>1.48</v>
      </c>
      <c r="O36" s="198">
        <v>1</v>
      </c>
      <c r="P36" s="198">
        <v>0.67</v>
      </c>
      <c r="Q36" s="198">
        <v>1</v>
      </c>
      <c r="R36" s="198">
        <v>0.27</v>
      </c>
      <c r="S36" s="198">
        <v>0.33</v>
      </c>
      <c r="T36" s="198">
        <v>0</v>
      </c>
      <c r="U36" s="198">
        <v>1.77</v>
      </c>
      <c r="V36" s="198">
        <v>0.18</v>
      </c>
      <c r="W36" s="198">
        <v>0.57999999999999996</v>
      </c>
      <c r="X36" s="198">
        <v>43.03</v>
      </c>
      <c r="Y36" s="198">
        <v>0</v>
      </c>
      <c r="Z36" s="198">
        <v>3.48</v>
      </c>
      <c r="AA36" s="198">
        <v>0.88</v>
      </c>
      <c r="AB36" s="198">
        <v>0</v>
      </c>
      <c r="AC36" s="198">
        <v>24.6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40.99</v>
      </c>
      <c r="AJ36" s="198">
        <v>0</v>
      </c>
      <c r="AK36" s="198">
        <v>23.62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0.95</v>
      </c>
      <c r="G37" s="198">
        <v>4.7699999999999996</v>
      </c>
      <c r="H37" s="198">
        <v>0</v>
      </c>
      <c r="I37" s="198">
        <v>7.7</v>
      </c>
      <c r="J37" s="198">
        <v>0.96</v>
      </c>
      <c r="K37" s="198">
        <v>196.39</v>
      </c>
      <c r="L37" s="198">
        <v>7.36</v>
      </c>
      <c r="M37" s="198">
        <v>1.64</v>
      </c>
      <c r="N37" s="198">
        <v>1.48</v>
      </c>
      <c r="O37" s="198">
        <v>1</v>
      </c>
      <c r="P37" s="198">
        <v>0.67</v>
      </c>
      <c r="Q37" s="198">
        <v>0.51</v>
      </c>
      <c r="R37" s="198">
        <v>0.27</v>
      </c>
      <c r="S37" s="198">
        <v>0.33</v>
      </c>
      <c r="T37" s="198">
        <v>0</v>
      </c>
      <c r="U37" s="198">
        <v>1.77</v>
      </c>
      <c r="V37" s="198">
        <v>0.18</v>
      </c>
      <c r="W37" s="198">
        <v>0.57999999999999996</v>
      </c>
      <c r="X37" s="198">
        <v>43.03</v>
      </c>
      <c r="Y37" s="198">
        <v>0</v>
      </c>
      <c r="Z37" s="198">
        <v>3.48</v>
      </c>
      <c r="AA37" s="198">
        <v>0.88</v>
      </c>
      <c r="AB37" s="198">
        <v>0</v>
      </c>
      <c r="AC37" s="198">
        <v>24.6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40.99</v>
      </c>
      <c r="AJ37" s="198">
        <v>0</v>
      </c>
      <c r="AK37" s="198">
        <v>23.62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0.95</v>
      </c>
      <c r="G38" s="198">
        <v>4.7699999999999996</v>
      </c>
      <c r="H38" s="198">
        <v>0</v>
      </c>
      <c r="I38" s="198">
        <v>7.7</v>
      </c>
      <c r="J38" s="198">
        <v>0.96</v>
      </c>
      <c r="K38" s="198">
        <v>210.07</v>
      </c>
      <c r="L38" s="198">
        <v>7.36</v>
      </c>
      <c r="M38" s="198">
        <v>1.64</v>
      </c>
      <c r="N38" s="198">
        <v>1.48</v>
      </c>
      <c r="O38" s="198">
        <v>1</v>
      </c>
      <c r="P38" s="198">
        <v>0.67</v>
      </c>
      <c r="Q38" s="198">
        <v>0.51</v>
      </c>
      <c r="R38" s="198">
        <v>0.27</v>
      </c>
      <c r="S38" s="198">
        <v>0.33</v>
      </c>
      <c r="T38" s="198">
        <v>0</v>
      </c>
      <c r="U38" s="198">
        <v>1.77</v>
      </c>
      <c r="V38" s="198">
        <v>0.18</v>
      </c>
      <c r="W38" s="198">
        <v>0.57999999999999996</v>
      </c>
      <c r="X38" s="198">
        <v>43.03</v>
      </c>
      <c r="Y38" s="198">
        <v>0</v>
      </c>
      <c r="Z38" s="198">
        <v>3.48</v>
      </c>
      <c r="AA38" s="198">
        <v>0.88</v>
      </c>
      <c r="AB38" s="198">
        <v>0</v>
      </c>
      <c r="AC38" s="198">
        <v>24.6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40.99</v>
      </c>
      <c r="AJ38" s="198">
        <v>0</v>
      </c>
      <c r="AK38" s="198">
        <v>23.62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2.31</v>
      </c>
      <c r="E39" s="198">
        <v>0</v>
      </c>
      <c r="F39" s="198">
        <v>0.95</v>
      </c>
      <c r="G39" s="198">
        <v>4.7699999999999996</v>
      </c>
      <c r="H39" s="198">
        <v>0</v>
      </c>
      <c r="I39" s="198">
        <v>7.7</v>
      </c>
      <c r="J39" s="198">
        <v>0.96</v>
      </c>
      <c r="K39" s="198">
        <v>197.49</v>
      </c>
      <c r="L39" s="198">
        <v>7.36</v>
      </c>
      <c r="M39" s="198">
        <v>1.64</v>
      </c>
      <c r="N39" s="198">
        <v>1.48</v>
      </c>
      <c r="O39" s="198">
        <v>1</v>
      </c>
      <c r="P39" s="198">
        <v>0.67</v>
      </c>
      <c r="Q39" s="198">
        <v>0.51</v>
      </c>
      <c r="R39" s="198">
        <v>0.27</v>
      </c>
      <c r="S39" s="198">
        <v>0.33</v>
      </c>
      <c r="T39" s="198">
        <v>0</v>
      </c>
      <c r="U39" s="198">
        <v>1.77</v>
      </c>
      <c r="V39" s="198">
        <v>0.18</v>
      </c>
      <c r="W39" s="198">
        <v>0.57999999999999996</v>
      </c>
      <c r="X39" s="198">
        <v>43.03</v>
      </c>
      <c r="Y39" s="198">
        <v>0</v>
      </c>
      <c r="Z39" s="198">
        <v>3.48</v>
      </c>
      <c r="AA39" s="198">
        <v>0.88</v>
      </c>
      <c r="AB39" s="198">
        <v>0</v>
      </c>
      <c r="AC39" s="198">
        <v>24.6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40.99</v>
      </c>
      <c r="AJ39" s="198">
        <v>0</v>
      </c>
      <c r="AK39" s="198">
        <v>23.62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2.31</v>
      </c>
      <c r="E40" s="198">
        <v>0</v>
      </c>
      <c r="F40" s="198">
        <v>0.95</v>
      </c>
      <c r="G40" s="198">
        <v>4.7699999999999996</v>
      </c>
      <c r="H40" s="198">
        <v>0</v>
      </c>
      <c r="I40" s="198">
        <v>7.7</v>
      </c>
      <c r="J40" s="198">
        <v>0.96</v>
      </c>
      <c r="K40" s="198">
        <v>181.59</v>
      </c>
      <c r="L40" s="198">
        <v>7.36</v>
      </c>
      <c r="M40" s="198">
        <v>1.64</v>
      </c>
      <c r="N40" s="198">
        <v>1.48</v>
      </c>
      <c r="O40" s="198">
        <v>1</v>
      </c>
      <c r="P40" s="198">
        <v>0.67</v>
      </c>
      <c r="Q40" s="198">
        <v>0.51</v>
      </c>
      <c r="R40" s="198">
        <v>0.27</v>
      </c>
      <c r="S40" s="198">
        <v>0.33</v>
      </c>
      <c r="T40" s="198">
        <v>0</v>
      </c>
      <c r="U40" s="198">
        <v>1.77</v>
      </c>
      <c r="V40" s="198">
        <v>0.18</v>
      </c>
      <c r="W40" s="198">
        <v>0.57999999999999996</v>
      </c>
      <c r="X40" s="198">
        <v>43.03</v>
      </c>
      <c r="Y40" s="198">
        <v>0</v>
      </c>
      <c r="Z40" s="198">
        <v>3.48</v>
      </c>
      <c r="AA40" s="198">
        <v>0.88</v>
      </c>
      <c r="AB40" s="198">
        <v>0</v>
      </c>
      <c r="AC40" s="198">
        <v>24.6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40.99</v>
      </c>
      <c r="AJ40" s="198">
        <v>0</v>
      </c>
      <c r="AK40" s="198">
        <v>23.62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2.31</v>
      </c>
      <c r="E41" s="198">
        <v>0</v>
      </c>
      <c r="F41" s="198">
        <v>0.95</v>
      </c>
      <c r="G41" s="198">
        <v>4.7699999999999996</v>
      </c>
      <c r="H41" s="198">
        <v>0</v>
      </c>
      <c r="I41" s="198">
        <v>7.7</v>
      </c>
      <c r="J41" s="198">
        <v>0.96</v>
      </c>
      <c r="K41" s="198">
        <v>227.64</v>
      </c>
      <c r="L41" s="198">
        <v>7.36</v>
      </c>
      <c r="M41" s="198">
        <v>1.48</v>
      </c>
      <c r="N41" s="198">
        <v>1.48</v>
      </c>
      <c r="O41" s="198">
        <v>1</v>
      </c>
      <c r="P41" s="198">
        <v>0.67</v>
      </c>
      <c r="Q41" s="198">
        <v>0.51</v>
      </c>
      <c r="R41" s="198">
        <v>0.27</v>
      </c>
      <c r="S41" s="198">
        <v>0.33</v>
      </c>
      <c r="T41" s="198">
        <v>0</v>
      </c>
      <c r="U41" s="198">
        <v>1.77</v>
      </c>
      <c r="V41" s="198">
        <v>0.18</v>
      </c>
      <c r="W41" s="198">
        <v>0.57999999999999996</v>
      </c>
      <c r="X41" s="198">
        <v>43.03</v>
      </c>
      <c r="Y41" s="198">
        <v>0</v>
      </c>
      <c r="Z41" s="198">
        <v>3.48</v>
      </c>
      <c r="AA41" s="198">
        <v>0.88</v>
      </c>
      <c r="AB41" s="198">
        <v>0</v>
      </c>
      <c r="AC41" s="198">
        <v>24.6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40.99</v>
      </c>
      <c r="AJ41" s="198">
        <v>0</v>
      </c>
      <c r="AK41" s="198">
        <v>23.62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2.31</v>
      </c>
      <c r="E42" s="198">
        <v>0</v>
      </c>
      <c r="F42" s="198">
        <v>0.95</v>
      </c>
      <c r="G42" s="198">
        <v>4.7699999999999996</v>
      </c>
      <c r="H42" s="198">
        <v>0</v>
      </c>
      <c r="I42" s="198">
        <v>7.7</v>
      </c>
      <c r="J42" s="198">
        <v>0.96</v>
      </c>
      <c r="K42" s="198">
        <v>189.81</v>
      </c>
      <c r="L42" s="198">
        <v>7.36</v>
      </c>
      <c r="M42" s="198">
        <v>1.48</v>
      </c>
      <c r="N42" s="198">
        <v>1.48</v>
      </c>
      <c r="O42" s="198">
        <v>1</v>
      </c>
      <c r="P42" s="198">
        <v>0.67</v>
      </c>
      <c r="Q42" s="198">
        <v>0.51</v>
      </c>
      <c r="R42" s="198">
        <v>0.27</v>
      </c>
      <c r="S42" s="198">
        <v>0.33</v>
      </c>
      <c r="T42" s="198">
        <v>0</v>
      </c>
      <c r="U42" s="198">
        <v>1.77</v>
      </c>
      <c r="V42" s="198">
        <v>0.18</v>
      </c>
      <c r="W42" s="198">
        <v>0.57999999999999996</v>
      </c>
      <c r="X42" s="198">
        <v>43.03</v>
      </c>
      <c r="Y42" s="198">
        <v>0</v>
      </c>
      <c r="Z42" s="198">
        <v>3.48</v>
      </c>
      <c r="AA42" s="198">
        <v>0.88</v>
      </c>
      <c r="AB42" s="198">
        <v>0</v>
      </c>
      <c r="AC42" s="198">
        <v>24.6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40.99</v>
      </c>
      <c r="AJ42" s="198">
        <v>0</v>
      </c>
      <c r="AK42" s="198">
        <v>23.62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2.31</v>
      </c>
      <c r="E43" s="198">
        <v>0</v>
      </c>
      <c r="F43" s="198">
        <v>0.95</v>
      </c>
      <c r="G43" s="198">
        <v>4.7699999999999996</v>
      </c>
      <c r="H43" s="198">
        <v>0</v>
      </c>
      <c r="I43" s="198">
        <v>8.18</v>
      </c>
      <c r="J43" s="198">
        <v>0.96</v>
      </c>
      <c r="K43" s="198">
        <v>191.81</v>
      </c>
      <c r="L43" s="198">
        <v>7.36</v>
      </c>
      <c r="M43" s="198">
        <v>1.48</v>
      </c>
      <c r="N43" s="198">
        <v>1.48</v>
      </c>
      <c r="O43" s="198">
        <v>1</v>
      </c>
      <c r="P43" s="198">
        <v>0.67</v>
      </c>
      <c r="Q43" s="198">
        <v>0.51</v>
      </c>
      <c r="R43" s="198">
        <v>0.27</v>
      </c>
      <c r="S43" s="198">
        <v>0.33</v>
      </c>
      <c r="T43" s="198">
        <v>0</v>
      </c>
      <c r="U43" s="198">
        <v>1.77</v>
      </c>
      <c r="V43" s="198">
        <v>0.18</v>
      </c>
      <c r="W43" s="198">
        <v>0.57999999999999996</v>
      </c>
      <c r="X43" s="198">
        <v>1.84</v>
      </c>
      <c r="Y43" s="198">
        <v>0</v>
      </c>
      <c r="Z43" s="198">
        <v>3.48</v>
      </c>
      <c r="AA43" s="198">
        <v>0.88</v>
      </c>
      <c r="AB43" s="198">
        <v>0</v>
      </c>
      <c r="AC43" s="198">
        <v>24.6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40.99</v>
      </c>
      <c r="AJ43" s="198">
        <v>0</v>
      </c>
      <c r="AK43" s="198">
        <v>23.62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2.31</v>
      </c>
      <c r="E44" s="198">
        <v>0</v>
      </c>
      <c r="F44" s="198">
        <v>0.95</v>
      </c>
      <c r="G44" s="198">
        <v>4.7699999999999996</v>
      </c>
      <c r="H44" s="198">
        <v>0</v>
      </c>
      <c r="I44" s="198">
        <v>8.18</v>
      </c>
      <c r="J44" s="198">
        <v>0.96</v>
      </c>
      <c r="K44" s="198">
        <v>186.65</v>
      </c>
      <c r="L44" s="198">
        <v>7.36</v>
      </c>
      <c r="M44" s="198">
        <v>1.48</v>
      </c>
      <c r="N44" s="198">
        <v>1.48</v>
      </c>
      <c r="O44" s="198">
        <v>1</v>
      </c>
      <c r="P44" s="198">
        <v>0.67</v>
      </c>
      <c r="Q44" s="198">
        <v>0.51</v>
      </c>
      <c r="R44" s="198">
        <v>0.27</v>
      </c>
      <c r="S44" s="198">
        <v>0.33</v>
      </c>
      <c r="T44" s="198">
        <v>0</v>
      </c>
      <c r="U44" s="198">
        <v>1.77</v>
      </c>
      <c r="V44" s="198">
        <v>0.18</v>
      </c>
      <c r="W44" s="198">
        <v>0.57999999999999996</v>
      </c>
      <c r="X44" s="198">
        <v>1.84</v>
      </c>
      <c r="Y44" s="198">
        <v>0</v>
      </c>
      <c r="Z44" s="198">
        <v>3.48</v>
      </c>
      <c r="AA44" s="198">
        <v>0.88</v>
      </c>
      <c r="AB44" s="198">
        <v>0</v>
      </c>
      <c r="AC44" s="198">
        <v>24.6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40.99</v>
      </c>
      <c r="AJ44" s="198">
        <v>0</v>
      </c>
      <c r="AK44" s="198">
        <v>23.62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2.31</v>
      </c>
      <c r="E45" s="198">
        <v>0</v>
      </c>
      <c r="F45" s="198">
        <v>0.95</v>
      </c>
      <c r="G45" s="198">
        <v>4.7699999999999996</v>
      </c>
      <c r="H45" s="198">
        <v>0</v>
      </c>
      <c r="I45" s="198">
        <v>8.18</v>
      </c>
      <c r="J45" s="198">
        <v>0.96</v>
      </c>
      <c r="K45" s="198">
        <v>226.14</v>
      </c>
      <c r="L45" s="198">
        <v>7.36</v>
      </c>
      <c r="M45" s="198">
        <v>1.48</v>
      </c>
      <c r="N45" s="198">
        <v>1.48</v>
      </c>
      <c r="O45" s="198">
        <v>1</v>
      </c>
      <c r="P45" s="198">
        <v>0.67</v>
      </c>
      <c r="Q45" s="198">
        <v>0.51</v>
      </c>
      <c r="R45" s="198">
        <v>0.27</v>
      </c>
      <c r="S45" s="198">
        <v>0.33</v>
      </c>
      <c r="T45" s="198">
        <v>0</v>
      </c>
      <c r="U45" s="198">
        <v>1.77</v>
      </c>
      <c r="V45" s="198">
        <v>0.18</v>
      </c>
      <c r="W45" s="198">
        <v>0.57999999999999996</v>
      </c>
      <c r="X45" s="198">
        <v>1.84</v>
      </c>
      <c r="Y45" s="198">
        <v>0</v>
      </c>
      <c r="Z45" s="198">
        <v>3.48</v>
      </c>
      <c r="AA45" s="198">
        <v>0.88</v>
      </c>
      <c r="AB45" s="198">
        <v>0</v>
      </c>
      <c r="AC45" s="198">
        <v>24.6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43.75</v>
      </c>
      <c r="AJ45" s="198">
        <v>0</v>
      </c>
      <c r="AK45" s="198">
        <v>23.62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2.31</v>
      </c>
      <c r="E46" s="198">
        <v>0</v>
      </c>
      <c r="F46" s="198">
        <v>0.95</v>
      </c>
      <c r="G46" s="198">
        <v>4.7699999999999996</v>
      </c>
      <c r="H46" s="198">
        <v>0</v>
      </c>
      <c r="I46" s="198">
        <v>8.18</v>
      </c>
      <c r="J46" s="198">
        <v>0.96</v>
      </c>
      <c r="K46" s="198">
        <v>171.96</v>
      </c>
      <c r="L46" s="198">
        <v>7.36</v>
      </c>
      <c r="M46" s="198">
        <v>1.48</v>
      </c>
      <c r="N46" s="198">
        <v>1.48</v>
      </c>
      <c r="O46" s="198">
        <v>1</v>
      </c>
      <c r="P46" s="198">
        <v>0.67</v>
      </c>
      <c r="Q46" s="198">
        <v>0.51</v>
      </c>
      <c r="R46" s="198">
        <v>0.27</v>
      </c>
      <c r="S46" s="198">
        <v>0.33</v>
      </c>
      <c r="T46" s="198">
        <v>0</v>
      </c>
      <c r="U46" s="198">
        <v>1.77</v>
      </c>
      <c r="V46" s="198">
        <v>0.18</v>
      </c>
      <c r="W46" s="198">
        <v>0.57999999999999996</v>
      </c>
      <c r="X46" s="198">
        <v>1.84</v>
      </c>
      <c r="Y46" s="198">
        <v>0</v>
      </c>
      <c r="Z46" s="198">
        <v>3.48</v>
      </c>
      <c r="AA46" s="198">
        <v>0.88</v>
      </c>
      <c r="AB46" s="198">
        <v>0</v>
      </c>
      <c r="AC46" s="198">
        <v>24.89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43.75</v>
      </c>
      <c r="AJ46" s="198">
        <v>0</v>
      </c>
      <c r="AK46" s="198">
        <v>23.62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2.31</v>
      </c>
      <c r="E47" s="198">
        <v>0</v>
      </c>
      <c r="F47" s="198">
        <v>0.95</v>
      </c>
      <c r="G47" s="198">
        <v>4.7699999999999996</v>
      </c>
      <c r="H47" s="198">
        <v>0</v>
      </c>
      <c r="I47" s="198">
        <v>8.18</v>
      </c>
      <c r="J47" s="198">
        <v>0.96</v>
      </c>
      <c r="K47" s="198">
        <v>164.97</v>
      </c>
      <c r="L47" s="198">
        <v>7.36</v>
      </c>
      <c r="M47" s="198">
        <v>1.48</v>
      </c>
      <c r="N47" s="198">
        <v>1.48</v>
      </c>
      <c r="O47" s="198">
        <v>1</v>
      </c>
      <c r="P47" s="198">
        <v>0.67</v>
      </c>
      <c r="Q47" s="198">
        <v>0.27</v>
      </c>
      <c r="R47" s="198">
        <v>0.27</v>
      </c>
      <c r="S47" s="198">
        <v>0.33</v>
      </c>
      <c r="T47" s="198">
        <v>0</v>
      </c>
      <c r="U47" s="198">
        <v>1.77</v>
      </c>
      <c r="V47" s="198">
        <v>0.18</v>
      </c>
      <c r="W47" s="198">
        <v>0.57999999999999996</v>
      </c>
      <c r="X47" s="198">
        <v>1.84</v>
      </c>
      <c r="Y47" s="198">
        <v>0</v>
      </c>
      <c r="Z47" s="198">
        <v>3.48</v>
      </c>
      <c r="AA47" s="198">
        <v>0.88</v>
      </c>
      <c r="AB47" s="198">
        <v>0</v>
      </c>
      <c r="AC47" s="198">
        <v>24.89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43.75</v>
      </c>
      <c r="AJ47" s="198">
        <v>0</v>
      </c>
      <c r="AK47" s="198">
        <v>23.62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2.31</v>
      </c>
      <c r="E48" s="198">
        <v>0</v>
      </c>
      <c r="F48" s="198">
        <v>0.95</v>
      </c>
      <c r="G48" s="198">
        <v>4.7699999999999996</v>
      </c>
      <c r="H48" s="198">
        <v>0</v>
      </c>
      <c r="I48" s="198">
        <v>8.18</v>
      </c>
      <c r="J48" s="198">
        <v>0.96</v>
      </c>
      <c r="K48" s="198">
        <v>152.56</v>
      </c>
      <c r="L48" s="198">
        <v>7.36</v>
      </c>
      <c r="M48" s="198">
        <v>1.48</v>
      </c>
      <c r="N48" s="198">
        <v>1.48</v>
      </c>
      <c r="O48" s="198">
        <v>1</v>
      </c>
      <c r="P48" s="198">
        <v>0.67</v>
      </c>
      <c r="Q48" s="198">
        <v>0.27</v>
      </c>
      <c r="R48" s="198">
        <v>0.27</v>
      </c>
      <c r="S48" s="198">
        <v>0.33</v>
      </c>
      <c r="T48" s="198">
        <v>0</v>
      </c>
      <c r="U48" s="198">
        <v>1.77</v>
      </c>
      <c r="V48" s="198">
        <v>0.18</v>
      </c>
      <c r="W48" s="198">
        <v>0.57999999999999996</v>
      </c>
      <c r="X48" s="198">
        <v>1.84</v>
      </c>
      <c r="Y48" s="198">
        <v>0</v>
      </c>
      <c r="Z48" s="198">
        <v>3.48</v>
      </c>
      <c r="AA48" s="198">
        <v>0.88</v>
      </c>
      <c r="AB48" s="198">
        <v>0</v>
      </c>
      <c r="AC48" s="198">
        <v>24.89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43.75</v>
      </c>
      <c r="AJ48" s="198">
        <v>0</v>
      </c>
      <c r="AK48" s="198">
        <v>23.62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2.31</v>
      </c>
      <c r="E49" s="198">
        <v>0</v>
      </c>
      <c r="F49" s="198">
        <v>0.95</v>
      </c>
      <c r="G49" s="198">
        <v>4.7699999999999996</v>
      </c>
      <c r="H49" s="198">
        <v>0</v>
      </c>
      <c r="I49" s="198">
        <v>8.18</v>
      </c>
      <c r="J49" s="198">
        <v>0.96</v>
      </c>
      <c r="K49" s="198">
        <v>208.26</v>
      </c>
      <c r="L49" s="198">
        <v>7.36</v>
      </c>
      <c r="M49" s="198">
        <v>1.54</v>
      </c>
      <c r="N49" s="198">
        <v>1.48</v>
      </c>
      <c r="O49" s="198">
        <v>1</v>
      </c>
      <c r="P49" s="198">
        <v>0.67</v>
      </c>
      <c r="Q49" s="198">
        <v>0.27</v>
      </c>
      <c r="R49" s="198">
        <v>0.27</v>
      </c>
      <c r="S49" s="198">
        <v>0.33</v>
      </c>
      <c r="T49" s="198">
        <v>0</v>
      </c>
      <c r="U49" s="198">
        <v>1.77</v>
      </c>
      <c r="V49" s="198">
        <v>0.18</v>
      </c>
      <c r="W49" s="198">
        <v>0.57999999999999996</v>
      </c>
      <c r="X49" s="198">
        <v>1.84</v>
      </c>
      <c r="Y49" s="198">
        <v>0</v>
      </c>
      <c r="Z49" s="198">
        <v>3.48</v>
      </c>
      <c r="AA49" s="198">
        <v>0.88</v>
      </c>
      <c r="AB49" s="198">
        <v>0</v>
      </c>
      <c r="AC49" s="198">
        <v>24.89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43.75</v>
      </c>
      <c r="AJ49" s="198">
        <v>0</v>
      </c>
      <c r="AK49" s="198">
        <v>23.62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2.31</v>
      </c>
      <c r="E50" s="198">
        <v>0</v>
      </c>
      <c r="F50" s="198">
        <v>0.95</v>
      </c>
      <c r="G50" s="198">
        <v>4.7699999999999996</v>
      </c>
      <c r="H50" s="198">
        <v>0</v>
      </c>
      <c r="I50" s="198">
        <v>8.18</v>
      </c>
      <c r="J50" s="198">
        <v>0.96</v>
      </c>
      <c r="K50" s="198">
        <v>206.32</v>
      </c>
      <c r="L50" s="198">
        <v>7.36</v>
      </c>
      <c r="M50" s="198">
        <v>1.54</v>
      </c>
      <c r="N50" s="198">
        <v>1.48</v>
      </c>
      <c r="O50" s="198">
        <v>1</v>
      </c>
      <c r="P50" s="198">
        <v>0.67</v>
      </c>
      <c r="Q50" s="198">
        <v>0.27</v>
      </c>
      <c r="R50" s="198">
        <v>0.27</v>
      </c>
      <c r="S50" s="198">
        <v>0.33</v>
      </c>
      <c r="T50" s="198">
        <v>0</v>
      </c>
      <c r="U50" s="198">
        <v>1.77</v>
      </c>
      <c r="V50" s="198">
        <v>0.18</v>
      </c>
      <c r="W50" s="198">
        <v>0.57999999999999996</v>
      </c>
      <c r="X50" s="198">
        <v>1.84</v>
      </c>
      <c r="Y50" s="198">
        <v>0</v>
      </c>
      <c r="Z50" s="198">
        <v>3.48</v>
      </c>
      <c r="AA50" s="198">
        <v>0.88</v>
      </c>
      <c r="AB50" s="198">
        <v>0</v>
      </c>
      <c r="AC50" s="198">
        <v>25.17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43.75</v>
      </c>
      <c r="AJ50" s="198">
        <v>0</v>
      </c>
      <c r="AK50" s="198">
        <v>23.62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2.31</v>
      </c>
      <c r="E51" s="198">
        <v>0</v>
      </c>
      <c r="F51" s="198">
        <v>0.95</v>
      </c>
      <c r="G51" s="198">
        <v>4.7699999999999996</v>
      </c>
      <c r="H51" s="198">
        <v>0</v>
      </c>
      <c r="I51" s="198">
        <v>8.18</v>
      </c>
      <c r="J51" s="198">
        <v>0.96</v>
      </c>
      <c r="K51" s="198">
        <v>194.66</v>
      </c>
      <c r="L51" s="198">
        <v>7.36</v>
      </c>
      <c r="M51" s="198">
        <v>1.54</v>
      </c>
      <c r="N51" s="198">
        <v>1.48</v>
      </c>
      <c r="O51" s="198">
        <v>1</v>
      </c>
      <c r="P51" s="198">
        <v>0.67</v>
      </c>
      <c r="Q51" s="198">
        <v>0.27</v>
      </c>
      <c r="R51" s="198">
        <v>0.27</v>
      </c>
      <c r="S51" s="198">
        <v>0.33</v>
      </c>
      <c r="T51" s="198">
        <v>0</v>
      </c>
      <c r="U51" s="198">
        <v>1.77</v>
      </c>
      <c r="V51" s="198">
        <v>0.18</v>
      </c>
      <c r="W51" s="198">
        <v>0.57999999999999996</v>
      </c>
      <c r="X51" s="198">
        <v>1.84</v>
      </c>
      <c r="Y51" s="198">
        <v>0</v>
      </c>
      <c r="Z51" s="198">
        <v>3.48</v>
      </c>
      <c r="AA51" s="198">
        <v>0.88</v>
      </c>
      <c r="AB51" s="198">
        <v>0</v>
      </c>
      <c r="AC51" s="198">
        <v>25.17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43.75</v>
      </c>
      <c r="AJ51" s="198">
        <v>0</v>
      </c>
      <c r="AK51" s="198">
        <v>23.62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2.31</v>
      </c>
      <c r="E52" s="198">
        <v>0</v>
      </c>
      <c r="F52" s="198">
        <v>0.95</v>
      </c>
      <c r="G52" s="198">
        <v>4.7699999999999996</v>
      </c>
      <c r="H52" s="198">
        <v>0</v>
      </c>
      <c r="I52" s="198">
        <v>8.18</v>
      </c>
      <c r="J52" s="198">
        <v>0.96</v>
      </c>
      <c r="K52" s="198">
        <v>192.72</v>
      </c>
      <c r="L52" s="198">
        <v>7.36</v>
      </c>
      <c r="M52" s="198">
        <v>1.54</v>
      </c>
      <c r="N52" s="198">
        <v>1.48</v>
      </c>
      <c r="O52" s="198">
        <v>1</v>
      </c>
      <c r="P52" s="198">
        <v>0.67</v>
      </c>
      <c r="Q52" s="198">
        <v>0.27</v>
      </c>
      <c r="R52" s="198">
        <v>0.27</v>
      </c>
      <c r="S52" s="198">
        <v>0.33</v>
      </c>
      <c r="T52" s="198">
        <v>0</v>
      </c>
      <c r="U52" s="198">
        <v>1.77</v>
      </c>
      <c r="V52" s="198">
        <v>0.18</v>
      </c>
      <c r="W52" s="198">
        <v>0.57999999999999996</v>
      </c>
      <c r="X52" s="198">
        <v>1.84</v>
      </c>
      <c r="Y52" s="198">
        <v>0</v>
      </c>
      <c r="Z52" s="198">
        <v>3.48</v>
      </c>
      <c r="AA52" s="198">
        <v>0.88</v>
      </c>
      <c r="AB52" s="198">
        <v>0</v>
      </c>
      <c r="AC52" s="198">
        <v>25.17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43.75</v>
      </c>
      <c r="AJ52" s="198">
        <v>0</v>
      </c>
      <c r="AK52" s="198">
        <v>23.62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2.31</v>
      </c>
      <c r="E53" s="198">
        <v>0</v>
      </c>
      <c r="F53" s="198">
        <v>0.95</v>
      </c>
      <c r="G53" s="198">
        <v>4.7699999999999996</v>
      </c>
      <c r="H53" s="198">
        <v>0</v>
      </c>
      <c r="I53" s="198">
        <v>8.18</v>
      </c>
      <c r="J53" s="198">
        <v>0.96</v>
      </c>
      <c r="K53" s="198">
        <v>226.72</v>
      </c>
      <c r="L53" s="198">
        <v>7.36</v>
      </c>
      <c r="M53" s="198">
        <v>1.54</v>
      </c>
      <c r="N53" s="198">
        <v>1.48</v>
      </c>
      <c r="O53" s="198">
        <v>1</v>
      </c>
      <c r="P53" s="198">
        <v>0.67</v>
      </c>
      <c r="Q53" s="198">
        <v>0.27</v>
      </c>
      <c r="R53" s="198">
        <v>0.27</v>
      </c>
      <c r="S53" s="198">
        <v>0.33</v>
      </c>
      <c r="T53" s="198">
        <v>0</v>
      </c>
      <c r="U53" s="198">
        <v>1.77</v>
      </c>
      <c r="V53" s="198">
        <v>0.18</v>
      </c>
      <c r="W53" s="198">
        <v>0.57999999999999996</v>
      </c>
      <c r="X53" s="198">
        <v>1.84</v>
      </c>
      <c r="Y53" s="198">
        <v>0</v>
      </c>
      <c r="Z53" s="198">
        <v>3.48</v>
      </c>
      <c r="AA53" s="198">
        <v>0.88</v>
      </c>
      <c r="AB53" s="198">
        <v>0</v>
      </c>
      <c r="AC53" s="198">
        <v>25.17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43.75</v>
      </c>
      <c r="AJ53" s="198">
        <v>0</v>
      </c>
      <c r="AK53" s="198">
        <v>23.62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2.31</v>
      </c>
      <c r="E54" s="198">
        <v>0</v>
      </c>
      <c r="F54" s="198">
        <v>0.95</v>
      </c>
      <c r="G54" s="198">
        <v>4.7699999999999996</v>
      </c>
      <c r="H54" s="198">
        <v>0</v>
      </c>
      <c r="I54" s="198">
        <v>8.18</v>
      </c>
      <c r="J54" s="198">
        <v>0.96</v>
      </c>
      <c r="K54" s="198">
        <v>250.04</v>
      </c>
      <c r="L54" s="198">
        <v>7.36</v>
      </c>
      <c r="M54" s="198">
        <v>1.54</v>
      </c>
      <c r="N54" s="198">
        <v>1.48</v>
      </c>
      <c r="O54" s="198">
        <v>1</v>
      </c>
      <c r="P54" s="198">
        <v>0.67</v>
      </c>
      <c r="Q54" s="198">
        <v>0.27</v>
      </c>
      <c r="R54" s="198">
        <v>0.27</v>
      </c>
      <c r="S54" s="198">
        <v>0.33</v>
      </c>
      <c r="T54" s="198">
        <v>0</v>
      </c>
      <c r="U54" s="198">
        <v>1.77</v>
      </c>
      <c r="V54" s="198">
        <v>0.18</v>
      </c>
      <c r="W54" s="198">
        <v>0.57999999999999996</v>
      </c>
      <c r="X54" s="198">
        <v>1.84</v>
      </c>
      <c r="Y54" s="198">
        <v>0</v>
      </c>
      <c r="Z54" s="198">
        <v>3.48</v>
      </c>
      <c r="AA54" s="198">
        <v>0.88</v>
      </c>
      <c r="AB54" s="198">
        <v>0</v>
      </c>
      <c r="AC54" s="198">
        <v>25.17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43.75</v>
      </c>
      <c r="AJ54" s="198">
        <v>0</v>
      </c>
      <c r="AK54" s="198">
        <v>23.62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2.31</v>
      </c>
      <c r="E55" s="198">
        <v>0</v>
      </c>
      <c r="F55" s="198">
        <v>0.95</v>
      </c>
      <c r="G55" s="198">
        <v>4.7699999999999996</v>
      </c>
      <c r="H55" s="198">
        <v>0</v>
      </c>
      <c r="I55" s="198">
        <v>8.18</v>
      </c>
      <c r="J55" s="198">
        <v>0.96</v>
      </c>
      <c r="K55" s="198">
        <v>233.52</v>
      </c>
      <c r="L55" s="198">
        <v>7.36</v>
      </c>
      <c r="M55" s="198">
        <v>1.54</v>
      </c>
      <c r="N55" s="198">
        <v>1.48</v>
      </c>
      <c r="O55" s="198">
        <v>1</v>
      </c>
      <c r="P55" s="198">
        <v>0.67</v>
      </c>
      <c r="Q55" s="198">
        <v>0.27</v>
      </c>
      <c r="R55" s="198">
        <v>0.27</v>
      </c>
      <c r="S55" s="198">
        <v>0.33</v>
      </c>
      <c r="T55" s="198">
        <v>0</v>
      </c>
      <c r="U55" s="198">
        <v>1.77</v>
      </c>
      <c r="V55" s="198">
        <v>0.18</v>
      </c>
      <c r="W55" s="198">
        <v>0.57999999999999996</v>
      </c>
      <c r="X55" s="198">
        <v>1.84</v>
      </c>
      <c r="Y55" s="198">
        <v>0</v>
      </c>
      <c r="Z55" s="198">
        <v>3.48</v>
      </c>
      <c r="AA55" s="198">
        <v>0.88</v>
      </c>
      <c r="AB55" s="198">
        <v>0</v>
      </c>
      <c r="AC55" s="198">
        <v>25.17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43.75</v>
      </c>
      <c r="AJ55" s="198">
        <v>0</v>
      </c>
      <c r="AK55" s="198">
        <v>23.62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2.31</v>
      </c>
      <c r="E56" s="198">
        <v>0</v>
      </c>
      <c r="F56" s="198">
        <v>0.95</v>
      </c>
      <c r="G56" s="198">
        <v>4.7699999999999996</v>
      </c>
      <c r="H56" s="198">
        <v>0</v>
      </c>
      <c r="I56" s="198">
        <v>8.18</v>
      </c>
      <c r="J56" s="198">
        <v>0.96</v>
      </c>
      <c r="K56" s="198">
        <v>238.38</v>
      </c>
      <c r="L56" s="198">
        <v>7.36</v>
      </c>
      <c r="M56" s="198">
        <v>1.54</v>
      </c>
      <c r="N56" s="198">
        <v>1.48</v>
      </c>
      <c r="O56" s="198">
        <v>1</v>
      </c>
      <c r="P56" s="198">
        <v>0.67</v>
      </c>
      <c r="Q56" s="198">
        <v>0.27</v>
      </c>
      <c r="R56" s="198">
        <v>0.27</v>
      </c>
      <c r="S56" s="198">
        <v>0.33</v>
      </c>
      <c r="T56" s="198">
        <v>0</v>
      </c>
      <c r="U56" s="198">
        <v>1.77</v>
      </c>
      <c r="V56" s="198">
        <v>0.18</v>
      </c>
      <c r="W56" s="198">
        <v>0.57999999999999996</v>
      </c>
      <c r="X56" s="198">
        <v>1.84</v>
      </c>
      <c r="Y56" s="198">
        <v>0</v>
      </c>
      <c r="Z56" s="198">
        <v>3.48</v>
      </c>
      <c r="AA56" s="198">
        <v>0.88</v>
      </c>
      <c r="AB56" s="198">
        <v>0</v>
      </c>
      <c r="AC56" s="198">
        <v>27.03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45.75</v>
      </c>
      <c r="AJ56" s="198">
        <v>0</v>
      </c>
      <c r="AK56" s="198">
        <v>23.62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2.31</v>
      </c>
      <c r="E57" s="198">
        <v>0</v>
      </c>
      <c r="F57" s="198">
        <v>0.95</v>
      </c>
      <c r="G57" s="198">
        <v>4.7699999999999996</v>
      </c>
      <c r="H57" s="198">
        <v>0</v>
      </c>
      <c r="I57" s="198">
        <v>8.18</v>
      </c>
      <c r="J57" s="198">
        <v>0.96</v>
      </c>
      <c r="K57" s="198">
        <v>236.43</v>
      </c>
      <c r="L57" s="198">
        <v>7.36</v>
      </c>
      <c r="M57" s="198">
        <v>1.54</v>
      </c>
      <c r="N57" s="198">
        <v>1.48</v>
      </c>
      <c r="O57" s="198">
        <v>1</v>
      </c>
      <c r="P57" s="198">
        <v>0.67</v>
      </c>
      <c r="Q57" s="198">
        <v>0.27</v>
      </c>
      <c r="R57" s="198">
        <v>0.27</v>
      </c>
      <c r="S57" s="198">
        <v>0.33</v>
      </c>
      <c r="T57" s="198">
        <v>0</v>
      </c>
      <c r="U57" s="198">
        <v>1.77</v>
      </c>
      <c r="V57" s="198">
        <v>0.18</v>
      </c>
      <c r="W57" s="198">
        <v>0.57999999999999996</v>
      </c>
      <c r="X57" s="198">
        <v>1.84</v>
      </c>
      <c r="Y57" s="198">
        <v>0</v>
      </c>
      <c r="Z57" s="198">
        <v>3.48</v>
      </c>
      <c r="AA57" s="198">
        <v>0.88</v>
      </c>
      <c r="AB57" s="198">
        <v>0</v>
      </c>
      <c r="AC57" s="198">
        <v>27.03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45.02</v>
      </c>
      <c r="AJ57" s="198">
        <v>0</v>
      </c>
      <c r="AK57" s="198">
        <v>23.62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2.31</v>
      </c>
      <c r="E58" s="198">
        <v>0</v>
      </c>
      <c r="F58" s="198">
        <v>0.95</v>
      </c>
      <c r="G58" s="198">
        <v>4.7699999999999996</v>
      </c>
      <c r="H58" s="198">
        <v>0</v>
      </c>
      <c r="I58" s="198">
        <v>8.18</v>
      </c>
      <c r="J58" s="198">
        <v>0.96</v>
      </c>
      <c r="K58" s="198">
        <v>250.04</v>
      </c>
      <c r="L58" s="198">
        <v>7.36</v>
      </c>
      <c r="M58" s="198">
        <v>1.54</v>
      </c>
      <c r="N58" s="198">
        <v>1.48</v>
      </c>
      <c r="O58" s="198">
        <v>1</v>
      </c>
      <c r="P58" s="198">
        <v>0.67</v>
      </c>
      <c r="Q58" s="198">
        <v>0.27</v>
      </c>
      <c r="R58" s="198">
        <v>0.27</v>
      </c>
      <c r="S58" s="198">
        <v>0.33</v>
      </c>
      <c r="T58" s="198">
        <v>0</v>
      </c>
      <c r="U58" s="198">
        <v>1.77</v>
      </c>
      <c r="V58" s="198">
        <v>0.18</v>
      </c>
      <c r="W58" s="198">
        <v>0.57999999999999996</v>
      </c>
      <c r="X58" s="198">
        <v>1.84</v>
      </c>
      <c r="Y58" s="198">
        <v>0</v>
      </c>
      <c r="Z58" s="198">
        <v>3.48</v>
      </c>
      <c r="AA58" s="198">
        <v>0.88</v>
      </c>
      <c r="AB58" s="198">
        <v>0</v>
      </c>
      <c r="AC58" s="198">
        <v>27.37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45.02</v>
      </c>
      <c r="AJ58" s="198">
        <v>0</v>
      </c>
      <c r="AK58" s="198">
        <v>23.62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2.31</v>
      </c>
      <c r="E59" s="198">
        <v>0</v>
      </c>
      <c r="F59" s="198">
        <v>0</v>
      </c>
      <c r="G59" s="198">
        <v>0</v>
      </c>
      <c r="H59" s="198">
        <v>0</v>
      </c>
      <c r="I59" s="198">
        <v>8.18</v>
      </c>
      <c r="J59" s="198">
        <v>0.96</v>
      </c>
      <c r="K59" s="198">
        <v>180.09</v>
      </c>
      <c r="L59" s="198">
        <v>0.21</v>
      </c>
      <c r="M59" s="198">
        <v>1.54</v>
      </c>
      <c r="N59" s="198">
        <v>1.48</v>
      </c>
      <c r="O59" s="198">
        <v>1</v>
      </c>
      <c r="P59" s="198">
        <v>0.67</v>
      </c>
      <c r="Q59" s="198">
        <v>0.27</v>
      </c>
      <c r="R59" s="198">
        <v>0.27</v>
      </c>
      <c r="S59" s="198">
        <v>0.33</v>
      </c>
      <c r="T59" s="198">
        <v>0</v>
      </c>
      <c r="U59" s="198">
        <v>1.77</v>
      </c>
      <c r="V59" s="198">
        <v>0.18</v>
      </c>
      <c r="W59" s="198">
        <v>0.57999999999999996</v>
      </c>
      <c r="X59" s="198">
        <v>1.84</v>
      </c>
      <c r="Y59" s="198">
        <v>0</v>
      </c>
      <c r="Z59" s="198">
        <v>3.48</v>
      </c>
      <c r="AA59" s="198">
        <v>0.88</v>
      </c>
      <c r="AB59" s="198">
        <v>0</v>
      </c>
      <c r="AC59" s="198">
        <v>11.22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15.77</v>
      </c>
      <c r="AJ59" s="198">
        <v>0</v>
      </c>
      <c r="AK59" s="198">
        <v>23.62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2.31</v>
      </c>
      <c r="E60" s="198">
        <v>0</v>
      </c>
      <c r="F60" s="198">
        <v>0</v>
      </c>
      <c r="G60" s="198">
        <v>0</v>
      </c>
      <c r="H60" s="198">
        <v>0</v>
      </c>
      <c r="I60" s="198">
        <v>8.18</v>
      </c>
      <c r="J60" s="198">
        <v>0.96</v>
      </c>
      <c r="K60" s="198">
        <v>177.17</v>
      </c>
      <c r="L60" s="198">
        <v>7.36</v>
      </c>
      <c r="M60" s="198">
        <v>1.54</v>
      </c>
      <c r="N60" s="198">
        <v>1.48</v>
      </c>
      <c r="O60" s="198">
        <v>1</v>
      </c>
      <c r="P60" s="198">
        <v>0.67</v>
      </c>
      <c r="Q60" s="198">
        <v>0.27</v>
      </c>
      <c r="R60" s="198">
        <v>0.27</v>
      </c>
      <c r="S60" s="198">
        <v>0.33</v>
      </c>
      <c r="T60" s="198">
        <v>0</v>
      </c>
      <c r="U60" s="198">
        <v>1.77</v>
      </c>
      <c r="V60" s="198">
        <v>0.18</v>
      </c>
      <c r="W60" s="198">
        <v>0.57999999999999996</v>
      </c>
      <c r="X60" s="198">
        <v>1.84</v>
      </c>
      <c r="Y60" s="198">
        <v>0</v>
      </c>
      <c r="Z60" s="198">
        <v>3.48</v>
      </c>
      <c r="AA60" s="198">
        <v>0.88</v>
      </c>
      <c r="AB60" s="198">
        <v>0</v>
      </c>
      <c r="AC60" s="198">
        <v>11.22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15.77</v>
      </c>
      <c r="AJ60" s="198">
        <v>0</v>
      </c>
      <c r="AK60" s="198">
        <v>23.62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2.31</v>
      </c>
      <c r="E61" s="198">
        <v>0</v>
      </c>
      <c r="F61" s="198">
        <v>0</v>
      </c>
      <c r="G61" s="198">
        <v>0</v>
      </c>
      <c r="H61" s="198">
        <v>0</v>
      </c>
      <c r="I61" s="198">
        <v>8.18</v>
      </c>
      <c r="J61" s="198">
        <v>0.96</v>
      </c>
      <c r="K61" s="198">
        <v>158.71</v>
      </c>
      <c r="L61" s="198">
        <v>7.36</v>
      </c>
      <c r="M61" s="198">
        <v>1.54</v>
      </c>
      <c r="N61" s="198">
        <v>1.48</v>
      </c>
      <c r="O61" s="198">
        <v>1</v>
      </c>
      <c r="P61" s="198">
        <v>0.67</v>
      </c>
      <c r="Q61" s="198">
        <v>0.27</v>
      </c>
      <c r="R61" s="198">
        <v>0.27</v>
      </c>
      <c r="S61" s="198">
        <v>0.33</v>
      </c>
      <c r="T61" s="198">
        <v>0</v>
      </c>
      <c r="U61" s="198">
        <v>1.77</v>
      </c>
      <c r="V61" s="198">
        <v>0.18</v>
      </c>
      <c r="W61" s="198">
        <v>0.57999999999999996</v>
      </c>
      <c r="X61" s="198">
        <v>1.84</v>
      </c>
      <c r="Y61" s="198">
        <v>0</v>
      </c>
      <c r="Z61" s="198">
        <v>3.48</v>
      </c>
      <c r="AA61" s="198">
        <v>0.88</v>
      </c>
      <c r="AB61" s="198">
        <v>0</v>
      </c>
      <c r="AC61" s="198">
        <v>11.22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15.77</v>
      </c>
      <c r="AJ61" s="198">
        <v>0</v>
      </c>
      <c r="AK61" s="198">
        <v>23.62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2.31</v>
      </c>
      <c r="E62" s="198">
        <v>0</v>
      </c>
      <c r="F62" s="198">
        <v>0</v>
      </c>
      <c r="G62" s="198">
        <v>0</v>
      </c>
      <c r="H62" s="198">
        <v>0</v>
      </c>
      <c r="I62" s="198">
        <v>8.18</v>
      </c>
      <c r="J62" s="198">
        <v>0.96</v>
      </c>
      <c r="K62" s="198">
        <v>151.91</v>
      </c>
      <c r="L62" s="198">
        <v>7.36</v>
      </c>
      <c r="M62" s="198">
        <v>1.54</v>
      </c>
      <c r="N62" s="198">
        <v>1.48</v>
      </c>
      <c r="O62" s="198">
        <v>1</v>
      </c>
      <c r="P62" s="198">
        <v>0.67</v>
      </c>
      <c r="Q62" s="198">
        <v>0.27</v>
      </c>
      <c r="R62" s="198">
        <v>0.27</v>
      </c>
      <c r="S62" s="198">
        <v>0.33</v>
      </c>
      <c r="T62" s="198">
        <v>0</v>
      </c>
      <c r="U62" s="198">
        <v>1.77</v>
      </c>
      <c r="V62" s="198">
        <v>0.18</v>
      </c>
      <c r="W62" s="198">
        <v>0.57999999999999996</v>
      </c>
      <c r="X62" s="198">
        <v>1.84</v>
      </c>
      <c r="Y62" s="198">
        <v>0</v>
      </c>
      <c r="Z62" s="198">
        <v>3.48</v>
      </c>
      <c r="AA62" s="198">
        <v>0.88</v>
      </c>
      <c r="AB62" s="198">
        <v>0</v>
      </c>
      <c r="AC62" s="198">
        <v>11.22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15.77</v>
      </c>
      <c r="AJ62" s="198">
        <v>0</v>
      </c>
      <c r="AK62" s="198">
        <v>23.62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2.31</v>
      </c>
      <c r="E63" s="198">
        <v>0</v>
      </c>
      <c r="F63" s="198">
        <v>0</v>
      </c>
      <c r="G63" s="198">
        <v>0</v>
      </c>
      <c r="H63" s="198">
        <v>0</v>
      </c>
      <c r="I63" s="198">
        <v>8.18</v>
      </c>
      <c r="J63" s="198">
        <v>0.96</v>
      </c>
      <c r="K63" s="198">
        <v>133.46</v>
      </c>
      <c r="L63" s="198">
        <v>7.36</v>
      </c>
      <c r="M63" s="198">
        <v>1.54</v>
      </c>
      <c r="N63" s="198">
        <v>1.48</v>
      </c>
      <c r="O63" s="198">
        <v>1</v>
      </c>
      <c r="P63" s="198">
        <v>0.67</v>
      </c>
      <c r="Q63" s="198">
        <v>0.27</v>
      </c>
      <c r="R63" s="198">
        <v>0.27</v>
      </c>
      <c r="S63" s="198">
        <v>0.33</v>
      </c>
      <c r="T63" s="198">
        <v>0</v>
      </c>
      <c r="U63" s="198">
        <v>1.77</v>
      </c>
      <c r="V63" s="198">
        <v>0.18</v>
      </c>
      <c r="W63" s="198">
        <v>0.57999999999999996</v>
      </c>
      <c r="X63" s="198">
        <v>1.84</v>
      </c>
      <c r="Y63" s="198">
        <v>0</v>
      </c>
      <c r="Z63" s="198">
        <v>3.48</v>
      </c>
      <c r="AA63" s="198">
        <v>0.88</v>
      </c>
      <c r="AB63" s="198">
        <v>0</v>
      </c>
      <c r="AC63" s="198">
        <v>11.22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15.77</v>
      </c>
      <c r="AJ63" s="198">
        <v>0</v>
      </c>
      <c r="AK63" s="198">
        <v>23.62</v>
      </c>
      <c r="AL63" s="198">
        <v>0</v>
      </c>
      <c r="AM63" s="198">
        <v>0</v>
      </c>
      <c r="AN63" s="198">
        <v>0</v>
      </c>
      <c r="AO63" s="198">
        <v>283.27999999999997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2.31</v>
      </c>
      <c r="E64" s="198">
        <v>0</v>
      </c>
      <c r="F64" s="198">
        <v>0</v>
      </c>
      <c r="G64" s="198">
        <v>0</v>
      </c>
      <c r="H64" s="198">
        <v>0</v>
      </c>
      <c r="I64" s="198">
        <v>8.18</v>
      </c>
      <c r="J64" s="198">
        <v>0.96</v>
      </c>
      <c r="K64" s="198">
        <v>101.4</v>
      </c>
      <c r="L64" s="198">
        <v>7.36</v>
      </c>
      <c r="M64" s="198">
        <v>1.54</v>
      </c>
      <c r="N64" s="198">
        <v>1.48</v>
      </c>
      <c r="O64" s="198">
        <v>1</v>
      </c>
      <c r="P64" s="198">
        <v>0.67</v>
      </c>
      <c r="Q64" s="198">
        <v>0.27</v>
      </c>
      <c r="R64" s="198">
        <v>0.27</v>
      </c>
      <c r="S64" s="198">
        <v>0.33</v>
      </c>
      <c r="T64" s="198">
        <v>0</v>
      </c>
      <c r="U64" s="198">
        <v>1.77</v>
      </c>
      <c r="V64" s="198">
        <v>0.18</v>
      </c>
      <c r="W64" s="198">
        <v>0.57999999999999996</v>
      </c>
      <c r="X64" s="198">
        <v>1.84</v>
      </c>
      <c r="Y64" s="198">
        <v>0</v>
      </c>
      <c r="Z64" s="198">
        <v>3.48</v>
      </c>
      <c r="AA64" s="198">
        <v>0.88</v>
      </c>
      <c r="AB64" s="198">
        <v>0</v>
      </c>
      <c r="AC64" s="198">
        <v>11.22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15.77</v>
      </c>
      <c r="AJ64" s="198">
        <v>0</v>
      </c>
      <c r="AK64" s="198">
        <v>23.62</v>
      </c>
      <c r="AL64" s="198">
        <v>0</v>
      </c>
      <c r="AM64" s="198">
        <v>0</v>
      </c>
      <c r="AN64" s="198">
        <v>0</v>
      </c>
      <c r="AO64" s="198">
        <v>283.27999999999997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2.31</v>
      </c>
      <c r="E65" s="198">
        <v>0</v>
      </c>
      <c r="F65" s="198">
        <v>0</v>
      </c>
      <c r="G65" s="198">
        <v>0</v>
      </c>
      <c r="H65" s="198">
        <v>0</v>
      </c>
      <c r="I65" s="198">
        <v>8.18</v>
      </c>
      <c r="J65" s="198">
        <v>0.96</v>
      </c>
      <c r="K65" s="198">
        <v>72.25</v>
      </c>
      <c r="L65" s="198">
        <v>7.36</v>
      </c>
      <c r="M65" s="198">
        <v>1.6</v>
      </c>
      <c r="N65" s="198">
        <v>1.48</v>
      </c>
      <c r="O65" s="198">
        <v>1</v>
      </c>
      <c r="P65" s="198">
        <v>0.67</v>
      </c>
      <c r="Q65" s="198">
        <v>0.27</v>
      </c>
      <c r="R65" s="198">
        <v>0.27</v>
      </c>
      <c r="S65" s="198">
        <v>0.33</v>
      </c>
      <c r="T65" s="198">
        <v>0</v>
      </c>
      <c r="U65" s="198">
        <v>1.77</v>
      </c>
      <c r="V65" s="198">
        <v>0.18</v>
      </c>
      <c r="W65" s="198">
        <v>0.57999999999999996</v>
      </c>
      <c r="X65" s="198">
        <v>1.84</v>
      </c>
      <c r="Y65" s="198">
        <v>0</v>
      </c>
      <c r="Z65" s="198">
        <v>3.48</v>
      </c>
      <c r="AA65" s="198">
        <v>0.88</v>
      </c>
      <c r="AB65" s="198">
        <v>0</v>
      </c>
      <c r="AC65" s="198">
        <v>11.22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15.77</v>
      </c>
      <c r="AJ65" s="198">
        <v>0</v>
      </c>
      <c r="AK65" s="198">
        <v>23.62</v>
      </c>
      <c r="AL65" s="198">
        <v>0</v>
      </c>
      <c r="AM65" s="198">
        <v>0</v>
      </c>
      <c r="AN65" s="198">
        <v>0</v>
      </c>
      <c r="AO65" s="198">
        <v>283.27999999999997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2.31</v>
      </c>
      <c r="E66" s="198">
        <v>0</v>
      </c>
      <c r="F66" s="198">
        <v>0</v>
      </c>
      <c r="G66" s="198">
        <v>0</v>
      </c>
      <c r="H66" s="198">
        <v>0</v>
      </c>
      <c r="I66" s="198">
        <v>8.18</v>
      </c>
      <c r="J66" s="198">
        <v>0.96</v>
      </c>
      <c r="K66" s="198">
        <v>47.96</v>
      </c>
      <c r="L66" s="198">
        <v>7.36</v>
      </c>
      <c r="M66" s="198">
        <v>1.6</v>
      </c>
      <c r="N66" s="198">
        <v>1.48</v>
      </c>
      <c r="O66" s="198">
        <v>1</v>
      </c>
      <c r="P66" s="198">
        <v>0.67</v>
      </c>
      <c r="Q66" s="198">
        <v>0.27</v>
      </c>
      <c r="R66" s="198">
        <v>0.27</v>
      </c>
      <c r="S66" s="198">
        <v>0.33</v>
      </c>
      <c r="T66" s="198">
        <v>0</v>
      </c>
      <c r="U66" s="198">
        <v>1.77</v>
      </c>
      <c r="V66" s="198">
        <v>0.18</v>
      </c>
      <c r="W66" s="198">
        <v>0.57999999999999996</v>
      </c>
      <c r="X66" s="198">
        <v>1.84</v>
      </c>
      <c r="Y66" s="198">
        <v>0</v>
      </c>
      <c r="Z66" s="198">
        <v>3.48</v>
      </c>
      <c r="AA66" s="198">
        <v>0.88</v>
      </c>
      <c r="AB66" s="198">
        <v>0</v>
      </c>
      <c r="AC66" s="198">
        <v>11.22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15.77</v>
      </c>
      <c r="AJ66" s="198">
        <v>0</v>
      </c>
      <c r="AK66" s="198">
        <v>23.62</v>
      </c>
      <c r="AL66" s="198">
        <v>0</v>
      </c>
      <c r="AM66" s="198">
        <v>0</v>
      </c>
      <c r="AN66" s="198">
        <v>0</v>
      </c>
      <c r="AO66" s="198">
        <v>283.27999999999997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2.31</v>
      </c>
      <c r="E67" s="198">
        <v>0</v>
      </c>
      <c r="F67" s="198">
        <v>0</v>
      </c>
      <c r="G67" s="198">
        <v>0</v>
      </c>
      <c r="H67" s="198">
        <v>0</v>
      </c>
      <c r="I67" s="198">
        <v>8.18</v>
      </c>
      <c r="J67" s="198">
        <v>0.96</v>
      </c>
      <c r="K67" s="198">
        <v>60.59</v>
      </c>
      <c r="L67" s="198">
        <v>7.36</v>
      </c>
      <c r="M67" s="198">
        <v>1.6</v>
      </c>
      <c r="N67" s="198">
        <v>1.48</v>
      </c>
      <c r="O67" s="198">
        <v>1</v>
      </c>
      <c r="P67" s="198">
        <v>0.67</v>
      </c>
      <c r="Q67" s="198">
        <v>0.24</v>
      </c>
      <c r="R67" s="198">
        <v>0.27</v>
      </c>
      <c r="S67" s="198">
        <v>0.33</v>
      </c>
      <c r="T67" s="198">
        <v>0</v>
      </c>
      <c r="U67" s="198">
        <v>1.77</v>
      </c>
      <c r="V67" s="198">
        <v>0.18</v>
      </c>
      <c r="W67" s="198">
        <v>0.57999999999999996</v>
      </c>
      <c r="X67" s="198">
        <v>1.84</v>
      </c>
      <c r="Y67" s="198">
        <v>0</v>
      </c>
      <c r="Z67" s="198">
        <v>3.48</v>
      </c>
      <c r="AA67" s="198">
        <v>0.88</v>
      </c>
      <c r="AB67" s="198">
        <v>0</v>
      </c>
      <c r="AC67" s="198">
        <v>11.22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15.77</v>
      </c>
      <c r="AJ67" s="198">
        <v>0</v>
      </c>
      <c r="AK67" s="198">
        <v>23.62</v>
      </c>
      <c r="AL67" s="198">
        <v>0</v>
      </c>
      <c r="AM67" s="198">
        <v>0</v>
      </c>
      <c r="AN67" s="198">
        <v>0</v>
      </c>
      <c r="AO67" s="198">
        <v>283.27999999999997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2.31</v>
      </c>
      <c r="E68" s="198">
        <v>0</v>
      </c>
      <c r="F68" s="198">
        <v>0</v>
      </c>
      <c r="G68" s="198">
        <v>0</v>
      </c>
      <c r="H68" s="198">
        <v>0</v>
      </c>
      <c r="I68" s="198">
        <v>8.18</v>
      </c>
      <c r="J68" s="198">
        <v>0.96</v>
      </c>
      <c r="K68" s="198">
        <v>50.88</v>
      </c>
      <c r="L68" s="198">
        <v>7.36</v>
      </c>
      <c r="M68" s="198">
        <v>1.6</v>
      </c>
      <c r="N68" s="198">
        <v>1.48</v>
      </c>
      <c r="O68" s="198">
        <v>1</v>
      </c>
      <c r="P68" s="198">
        <v>0.67</v>
      </c>
      <c r="Q68" s="198">
        <v>0.24</v>
      </c>
      <c r="R68" s="198">
        <v>0.27</v>
      </c>
      <c r="S68" s="198">
        <v>0.33</v>
      </c>
      <c r="T68" s="198">
        <v>0</v>
      </c>
      <c r="U68" s="198">
        <v>1.77</v>
      </c>
      <c r="V68" s="198">
        <v>0.18</v>
      </c>
      <c r="W68" s="198">
        <v>0.57999999999999996</v>
      </c>
      <c r="X68" s="198">
        <v>1.84</v>
      </c>
      <c r="Y68" s="198">
        <v>0</v>
      </c>
      <c r="Z68" s="198">
        <v>3.48</v>
      </c>
      <c r="AA68" s="198">
        <v>0.88</v>
      </c>
      <c r="AB68" s="198">
        <v>0</v>
      </c>
      <c r="AC68" s="198">
        <v>11.22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15.77</v>
      </c>
      <c r="AJ68" s="198">
        <v>0</v>
      </c>
      <c r="AK68" s="198">
        <v>23.62</v>
      </c>
      <c r="AL68" s="198">
        <v>0</v>
      </c>
      <c r="AM68" s="198">
        <v>0</v>
      </c>
      <c r="AN68" s="198">
        <v>0</v>
      </c>
      <c r="AO68" s="198">
        <v>283.27999999999997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2.31</v>
      </c>
      <c r="E69" s="198">
        <v>0</v>
      </c>
      <c r="F69" s="198">
        <v>0</v>
      </c>
      <c r="G69" s="198">
        <v>0</v>
      </c>
      <c r="H69" s="198">
        <v>0</v>
      </c>
      <c r="I69" s="198">
        <v>8.18</v>
      </c>
      <c r="J69" s="198">
        <v>0.96</v>
      </c>
      <c r="K69" s="198">
        <v>48.93</v>
      </c>
      <c r="L69" s="198">
        <v>7.36</v>
      </c>
      <c r="M69" s="198">
        <v>1.6</v>
      </c>
      <c r="N69" s="198">
        <v>1.48</v>
      </c>
      <c r="O69" s="198">
        <v>1</v>
      </c>
      <c r="P69" s="198">
        <v>0.67</v>
      </c>
      <c r="Q69" s="198">
        <v>0.24</v>
      </c>
      <c r="R69" s="198">
        <v>0.27</v>
      </c>
      <c r="S69" s="198">
        <v>0.33</v>
      </c>
      <c r="T69" s="198">
        <v>0</v>
      </c>
      <c r="U69" s="198">
        <v>1.77</v>
      </c>
      <c r="V69" s="198">
        <v>0.18</v>
      </c>
      <c r="W69" s="198">
        <v>0.57999999999999996</v>
      </c>
      <c r="X69" s="198">
        <v>1.84</v>
      </c>
      <c r="Y69" s="198">
        <v>0</v>
      </c>
      <c r="Z69" s="198">
        <v>3.48</v>
      </c>
      <c r="AA69" s="198">
        <v>0.88</v>
      </c>
      <c r="AB69" s="198">
        <v>0</v>
      </c>
      <c r="AC69" s="198">
        <v>11.22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15.77</v>
      </c>
      <c r="AJ69" s="198">
        <v>0</v>
      </c>
      <c r="AK69" s="198">
        <v>23.62</v>
      </c>
      <c r="AL69" s="198">
        <v>0</v>
      </c>
      <c r="AM69" s="198">
        <v>0</v>
      </c>
      <c r="AN69" s="198">
        <v>0</v>
      </c>
      <c r="AO69" s="198">
        <v>283.27999999999997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2.31</v>
      </c>
      <c r="E70" s="198">
        <v>0</v>
      </c>
      <c r="F70" s="198">
        <v>0</v>
      </c>
      <c r="G70" s="198">
        <v>0</v>
      </c>
      <c r="H70" s="198">
        <v>0</v>
      </c>
      <c r="I70" s="198">
        <v>8.18</v>
      </c>
      <c r="J70" s="198">
        <v>0.96</v>
      </c>
      <c r="K70" s="198">
        <v>45.05</v>
      </c>
      <c r="L70" s="198">
        <v>7.36</v>
      </c>
      <c r="M70" s="198">
        <v>1.6</v>
      </c>
      <c r="N70" s="198">
        <v>1.48</v>
      </c>
      <c r="O70" s="198">
        <v>1</v>
      </c>
      <c r="P70" s="198">
        <v>0.67</v>
      </c>
      <c r="Q70" s="198">
        <v>0.24</v>
      </c>
      <c r="R70" s="198">
        <v>0.27</v>
      </c>
      <c r="S70" s="198">
        <v>0.33</v>
      </c>
      <c r="T70" s="198">
        <v>0</v>
      </c>
      <c r="U70" s="198">
        <v>1.77</v>
      </c>
      <c r="V70" s="198">
        <v>0.18</v>
      </c>
      <c r="W70" s="198">
        <v>0.57999999999999996</v>
      </c>
      <c r="X70" s="198">
        <v>1.84</v>
      </c>
      <c r="Y70" s="198">
        <v>0</v>
      </c>
      <c r="Z70" s="198">
        <v>3.48</v>
      </c>
      <c r="AA70" s="198">
        <v>0.88</v>
      </c>
      <c r="AB70" s="198">
        <v>0</v>
      </c>
      <c r="AC70" s="198">
        <v>11.22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15.77</v>
      </c>
      <c r="AJ70" s="198">
        <v>0</v>
      </c>
      <c r="AK70" s="198">
        <v>23.62</v>
      </c>
      <c r="AL70" s="198">
        <v>0</v>
      </c>
      <c r="AM70" s="198">
        <v>0</v>
      </c>
      <c r="AN70" s="198">
        <v>0</v>
      </c>
      <c r="AO70" s="198">
        <v>283.27999999999997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2.31</v>
      </c>
      <c r="E71" s="198">
        <v>0</v>
      </c>
      <c r="F71" s="198">
        <v>0</v>
      </c>
      <c r="G71" s="198">
        <v>0</v>
      </c>
      <c r="H71" s="198">
        <v>0</v>
      </c>
      <c r="I71" s="198">
        <v>8.18</v>
      </c>
      <c r="J71" s="198">
        <v>0.96</v>
      </c>
      <c r="K71" s="198">
        <v>115</v>
      </c>
      <c r="L71" s="198">
        <v>7.36</v>
      </c>
      <c r="M71" s="198">
        <v>1.68</v>
      </c>
      <c r="N71" s="198">
        <v>1.48</v>
      </c>
      <c r="O71" s="198">
        <v>1</v>
      </c>
      <c r="P71" s="198">
        <v>0.67</v>
      </c>
      <c r="Q71" s="198">
        <v>0.24</v>
      </c>
      <c r="R71" s="198">
        <v>0.27</v>
      </c>
      <c r="S71" s="198">
        <v>0.33</v>
      </c>
      <c r="T71" s="198">
        <v>0</v>
      </c>
      <c r="U71" s="198">
        <v>1.77</v>
      </c>
      <c r="V71" s="198">
        <v>0.18</v>
      </c>
      <c r="W71" s="198">
        <v>0.57999999999999996</v>
      </c>
      <c r="X71" s="198">
        <v>1.84</v>
      </c>
      <c r="Y71" s="198">
        <v>0</v>
      </c>
      <c r="Z71" s="198">
        <v>3.48</v>
      </c>
      <c r="AA71" s="198">
        <v>0.88</v>
      </c>
      <c r="AB71" s="198">
        <v>0</v>
      </c>
      <c r="AC71" s="198">
        <v>12.88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12.34</v>
      </c>
      <c r="AJ71" s="198">
        <v>0</v>
      </c>
      <c r="AK71" s="198">
        <v>23.62</v>
      </c>
      <c r="AL71" s="198">
        <v>0</v>
      </c>
      <c r="AM71" s="198">
        <v>0</v>
      </c>
      <c r="AN71" s="198">
        <v>0</v>
      </c>
      <c r="AO71" s="198">
        <v>283.27999999999997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2.31</v>
      </c>
      <c r="E72" s="198">
        <v>0</v>
      </c>
      <c r="F72" s="198">
        <v>0</v>
      </c>
      <c r="G72" s="198">
        <v>0</v>
      </c>
      <c r="H72" s="198">
        <v>0</v>
      </c>
      <c r="I72" s="198">
        <v>8.18</v>
      </c>
      <c r="J72" s="198">
        <v>0.96</v>
      </c>
      <c r="K72" s="198">
        <v>120.82</v>
      </c>
      <c r="L72" s="198">
        <v>7.36</v>
      </c>
      <c r="M72" s="198">
        <v>1.68</v>
      </c>
      <c r="N72" s="198">
        <v>1.48</v>
      </c>
      <c r="O72" s="198">
        <v>1</v>
      </c>
      <c r="P72" s="198">
        <v>0.67</v>
      </c>
      <c r="Q72" s="198">
        <v>0.24</v>
      </c>
      <c r="R72" s="198">
        <v>0.27</v>
      </c>
      <c r="S72" s="198">
        <v>0.33</v>
      </c>
      <c r="T72" s="198">
        <v>0</v>
      </c>
      <c r="U72" s="198">
        <v>1.77</v>
      </c>
      <c r="V72" s="198">
        <v>0.18</v>
      </c>
      <c r="W72" s="198">
        <v>0.57999999999999996</v>
      </c>
      <c r="X72" s="198">
        <v>1.84</v>
      </c>
      <c r="Y72" s="198">
        <v>0</v>
      </c>
      <c r="Z72" s="198">
        <v>3.48</v>
      </c>
      <c r="AA72" s="198">
        <v>0.88</v>
      </c>
      <c r="AB72" s="198">
        <v>0</v>
      </c>
      <c r="AC72" s="198">
        <v>12.88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12.34</v>
      </c>
      <c r="AJ72" s="198">
        <v>0</v>
      </c>
      <c r="AK72" s="198">
        <v>23.62</v>
      </c>
      <c r="AL72" s="198">
        <v>0</v>
      </c>
      <c r="AM72" s="198">
        <v>0</v>
      </c>
      <c r="AN72" s="198">
        <v>0</v>
      </c>
      <c r="AO72" s="198">
        <v>283.27999999999997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2.31</v>
      </c>
      <c r="E73" s="198">
        <v>0</v>
      </c>
      <c r="F73" s="198">
        <v>0</v>
      </c>
      <c r="G73" s="198">
        <v>0</v>
      </c>
      <c r="H73" s="198">
        <v>0</v>
      </c>
      <c r="I73" s="198">
        <v>8.18</v>
      </c>
      <c r="J73" s="198">
        <v>0.96</v>
      </c>
      <c r="K73" s="198">
        <v>133.44999999999999</v>
      </c>
      <c r="L73" s="198">
        <v>7.36</v>
      </c>
      <c r="M73" s="198">
        <v>1.6</v>
      </c>
      <c r="N73" s="198">
        <v>1.48</v>
      </c>
      <c r="O73" s="198">
        <v>1</v>
      </c>
      <c r="P73" s="198">
        <v>0.67</v>
      </c>
      <c r="Q73" s="198">
        <v>0.24</v>
      </c>
      <c r="R73" s="198">
        <v>0.27</v>
      </c>
      <c r="S73" s="198">
        <v>0.33</v>
      </c>
      <c r="T73" s="198">
        <v>0</v>
      </c>
      <c r="U73" s="198">
        <v>1.77</v>
      </c>
      <c r="V73" s="198">
        <v>0.18</v>
      </c>
      <c r="W73" s="198">
        <v>0.57999999999999996</v>
      </c>
      <c r="X73" s="198">
        <v>1.84</v>
      </c>
      <c r="Y73" s="198">
        <v>0</v>
      </c>
      <c r="Z73" s="198">
        <v>3.48</v>
      </c>
      <c r="AA73" s="198">
        <v>0.88</v>
      </c>
      <c r="AB73" s="198">
        <v>0</v>
      </c>
      <c r="AC73" s="198">
        <v>12.33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12.34</v>
      </c>
      <c r="AJ73" s="198">
        <v>0</v>
      </c>
      <c r="AK73" s="198">
        <v>23.62</v>
      </c>
      <c r="AL73" s="198">
        <v>0</v>
      </c>
      <c r="AM73" s="198">
        <v>0</v>
      </c>
      <c r="AN73" s="198">
        <v>0</v>
      </c>
      <c r="AO73" s="198">
        <v>283.27999999999997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2.31</v>
      </c>
      <c r="E74" s="198">
        <v>0</v>
      </c>
      <c r="F74" s="198">
        <v>0</v>
      </c>
      <c r="G74" s="198">
        <v>0</v>
      </c>
      <c r="H74" s="198">
        <v>0</v>
      </c>
      <c r="I74" s="198">
        <v>8.18</v>
      </c>
      <c r="J74" s="198">
        <v>0.96</v>
      </c>
      <c r="K74" s="198">
        <v>113.05</v>
      </c>
      <c r="L74" s="198">
        <v>7.36</v>
      </c>
      <c r="M74" s="198">
        <v>1.6</v>
      </c>
      <c r="N74" s="198">
        <v>1.48</v>
      </c>
      <c r="O74" s="198">
        <v>1</v>
      </c>
      <c r="P74" s="198">
        <v>0.67</v>
      </c>
      <c r="Q74" s="198">
        <v>0.24</v>
      </c>
      <c r="R74" s="198">
        <v>0.27</v>
      </c>
      <c r="S74" s="198">
        <v>0.33</v>
      </c>
      <c r="T74" s="198">
        <v>0</v>
      </c>
      <c r="U74" s="198">
        <v>1.77</v>
      </c>
      <c r="V74" s="198">
        <v>0.18</v>
      </c>
      <c r="W74" s="198">
        <v>0.57999999999999996</v>
      </c>
      <c r="X74" s="198">
        <v>1.84</v>
      </c>
      <c r="Y74" s="198">
        <v>0</v>
      </c>
      <c r="Z74" s="198">
        <v>3.48</v>
      </c>
      <c r="AA74" s="198">
        <v>0.88</v>
      </c>
      <c r="AB74" s="198">
        <v>0</v>
      </c>
      <c r="AC74" s="198">
        <v>9.89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12.34</v>
      </c>
      <c r="AJ74" s="198">
        <v>0</v>
      </c>
      <c r="AK74" s="198">
        <v>23.62</v>
      </c>
      <c r="AL74" s="198">
        <v>0</v>
      </c>
      <c r="AM74" s="198">
        <v>0</v>
      </c>
      <c r="AN74" s="198">
        <v>0</v>
      </c>
      <c r="AO74" s="198">
        <v>283.27999999999997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2.31</v>
      </c>
      <c r="E75" s="198">
        <v>0</v>
      </c>
      <c r="F75" s="198">
        <v>0</v>
      </c>
      <c r="G75" s="198">
        <v>0</v>
      </c>
      <c r="H75" s="198">
        <v>0</v>
      </c>
      <c r="I75" s="198">
        <v>8.18</v>
      </c>
      <c r="J75" s="198">
        <v>0.96</v>
      </c>
      <c r="K75" s="198">
        <v>28.79</v>
      </c>
      <c r="L75" s="198">
        <v>0.21</v>
      </c>
      <c r="M75" s="198">
        <v>1.6</v>
      </c>
      <c r="N75" s="198">
        <v>1.48</v>
      </c>
      <c r="O75" s="198">
        <v>1</v>
      </c>
      <c r="P75" s="198">
        <v>0.67</v>
      </c>
      <c r="Q75" s="198">
        <v>0.24</v>
      </c>
      <c r="R75" s="198">
        <v>0.27</v>
      </c>
      <c r="S75" s="198">
        <v>0.33</v>
      </c>
      <c r="T75" s="198">
        <v>0</v>
      </c>
      <c r="U75" s="198">
        <v>1.77</v>
      </c>
      <c r="V75" s="198">
        <v>0.18</v>
      </c>
      <c r="W75" s="198">
        <v>0.57999999999999996</v>
      </c>
      <c r="X75" s="198">
        <v>1.84</v>
      </c>
      <c r="Y75" s="198">
        <v>0</v>
      </c>
      <c r="Z75" s="198">
        <v>3.48</v>
      </c>
      <c r="AA75" s="198">
        <v>0.88</v>
      </c>
      <c r="AB75" s="198">
        <v>0</v>
      </c>
      <c r="AC75" s="198">
        <v>12.33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12.34</v>
      </c>
      <c r="AJ75" s="198">
        <v>0</v>
      </c>
      <c r="AK75" s="198">
        <v>4.67</v>
      </c>
      <c r="AL75" s="198">
        <v>0</v>
      </c>
      <c r="AM75" s="198">
        <v>0</v>
      </c>
      <c r="AN75" s="198">
        <v>0</v>
      </c>
      <c r="AO75" s="198">
        <v>270.83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2.31</v>
      </c>
      <c r="E76" s="198">
        <v>0</v>
      </c>
      <c r="F76" s="198">
        <v>0</v>
      </c>
      <c r="G76" s="198">
        <v>0</v>
      </c>
      <c r="H76" s="198">
        <v>0</v>
      </c>
      <c r="I76" s="198">
        <v>8.18</v>
      </c>
      <c r="J76" s="198">
        <v>0.96</v>
      </c>
      <c r="K76" s="198">
        <v>28.79</v>
      </c>
      <c r="L76" s="198">
        <v>0.21</v>
      </c>
      <c r="M76" s="198">
        <v>1.6</v>
      </c>
      <c r="N76" s="198">
        <v>1.48</v>
      </c>
      <c r="O76" s="198">
        <v>1</v>
      </c>
      <c r="P76" s="198">
        <v>0.67</v>
      </c>
      <c r="Q76" s="198">
        <v>0.24</v>
      </c>
      <c r="R76" s="198">
        <v>0.27</v>
      </c>
      <c r="S76" s="198">
        <v>0.33</v>
      </c>
      <c r="T76" s="198">
        <v>0</v>
      </c>
      <c r="U76" s="198">
        <v>1.77</v>
      </c>
      <c r="V76" s="198">
        <v>0.18</v>
      </c>
      <c r="W76" s="198">
        <v>0.57999999999999996</v>
      </c>
      <c r="X76" s="198">
        <v>1.84</v>
      </c>
      <c r="Y76" s="198">
        <v>0</v>
      </c>
      <c r="Z76" s="198">
        <v>3.48</v>
      </c>
      <c r="AA76" s="198">
        <v>0.88</v>
      </c>
      <c r="AB76" s="198">
        <v>0</v>
      </c>
      <c r="AC76" s="198">
        <v>12.33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292.62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2.31</v>
      </c>
      <c r="E77" s="198">
        <v>0</v>
      </c>
      <c r="F77" s="198">
        <v>0</v>
      </c>
      <c r="G77" s="198">
        <v>0</v>
      </c>
      <c r="H77" s="198">
        <v>0</v>
      </c>
      <c r="I77" s="198">
        <v>8.18</v>
      </c>
      <c r="J77" s="198">
        <v>0.96</v>
      </c>
      <c r="K77" s="198">
        <v>14.6</v>
      </c>
      <c r="L77" s="198">
        <v>0.21</v>
      </c>
      <c r="M77" s="198">
        <v>1.6</v>
      </c>
      <c r="N77" s="198">
        <v>1.48</v>
      </c>
      <c r="O77" s="198">
        <v>1</v>
      </c>
      <c r="P77" s="198">
        <v>0.67</v>
      </c>
      <c r="Q77" s="198">
        <v>0.24</v>
      </c>
      <c r="R77" s="198">
        <v>0.27</v>
      </c>
      <c r="S77" s="198">
        <v>0.33</v>
      </c>
      <c r="T77" s="198">
        <v>0</v>
      </c>
      <c r="U77" s="198">
        <v>1.77</v>
      </c>
      <c r="V77" s="198">
        <v>0.18</v>
      </c>
      <c r="W77" s="198">
        <v>0.57999999999999996</v>
      </c>
      <c r="X77" s="198">
        <v>1.84</v>
      </c>
      <c r="Y77" s="198">
        <v>0</v>
      </c>
      <c r="Z77" s="198">
        <v>3.48</v>
      </c>
      <c r="AA77" s="198">
        <v>0.88</v>
      </c>
      <c r="AB77" s="198">
        <v>0</v>
      </c>
      <c r="AC77" s="198">
        <v>12.33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292.62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2.31</v>
      </c>
      <c r="E78" s="198">
        <v>0</v>
      </c>
      <c r="F78" s="198">
        <v>0</v>
      </c>
      <c r="G78" s="198">
        <v>0</v>
      </c>
      <c r="H78" s="198">
        <v>0</v>
      </c>
      <c r="I78" s="198">
        <v>8.18</v>
      </c>
      <c r="J78" s="198">
        <v>0.96</v>
      </c>
      <c r="K78" s="198">
        <v>14.6</v>
      </c>
      <c r="L78" s="198">
        <v>0.21</v>
      </c>
      <c r="M78" s="198">
        <v>1.6</v>
      </c>
      <c r="N78" s="198">
        <v>1.48</v>
      </c>
      <c r="O78" s="198">
        <v>1</v>
      </c>
      <c r="P78" s="198">
        <v>0.67</v>
      </c>
      <c r="Q78" s="198">
        <v>0.24</v>
      </c>
      <c r="R78" s="198">
        <v>0.27</v>
      </c>
      <c r="S78" s="198">
        <v>0.33</v>
      </c>
      <c r="T78" s="198">
        <v>0</v>
      </c>
      <c r="U78" s="198">
        <v>1.77</v>
      </c>
      <c r="V78" s="198">
        <v>0.18</v>
      </c>
      <c r="W78" s="198">
        <v>0.57999999999999996</v>
      </c>
      <c r="X78" s="198">
        <v>1.84</v>
      </c>
      <c r="Y78" s="198">
        <v>0</v>
      </c>
      <c r="Z78" s="198">
        <v>3.48</v>
      </c>
      <c r="AA78" s="198">
        <v>0.88</v>
      </c>
      <c r="AB78" s="198">
        <v>0</v>
      </c>
      <c r="AC78" s="198">
        <v>10.9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262.79000000000002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2.31</v>
      </c>
      <c r="E79" s="198">
        <v>0</v>
      </c>
      <c r="F79" s="198">
        <v>0</v>
      </c>
      <c r="G79" s="198">
        <v>0</v>
      </c>
      <c r="H79" s="198">
        <v>0</v>
      </c>
      <c r="I79" s="198">
        <v>8.18</v>
      </c>
      <c r="J79" s="198">
        <v>0.96</v>
      </c>
      <c r="K79" s="198">
        <v>14.6</v>
      </c>
      <c r="L79" s="198">
        <v>0.21</v>
      </c>
      <c r="M79" s="198">
        <v>1.6</v>
      </c>
      <c r="N79" s="198">
        <v>1.48</v>
      </c>
      <c r="O79" s="198">
        <v>1</v>
      </c>
      <c r="P79" s="198">
        <v>0.67</v>
      </c>
      <c r="Q79" s="198">
        <v>0.24</v>
      </c>
      <c r="R79" s="198">
        <v>0.27</v>
      </c>
      <c r="S79" s="198">
        <v>0.33</v>
      </c>
      <c r="T79" s="198">
        <v>0</v>
      </c>
      <c r="U79" s="198">
        <v>1.77</v>
      </c>
      <c r="V79" s="198">
        <v>0.18</v>
      </c>
      <c r="W79" s="198">
        <v>0.57999999999999996</v>
      </c>
      <c r="X79" s="198">
        <v>1.84</v>
      </c>
      <c r="Y79" s="198">
        <v>0</v>
      </c>
      <c r="Z79" s="198">
        <v>3.48</v>
      </c>
      <c r="AA79" s="198">
        <v>0.88</v>
      </c>
      <c r="AB79" s="198">
        <v>0</v>
      </c>
      <c r="AC79" s="198">
        <v>10.9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262.79000000000002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2.31</v>
      </c>
      <c r="E80" s="198">
        <v>0</v>
      </c>
      <c r="F80" s="198">
        <v>0</v>
      </c>
      <c r="G80" s="198">
        <v>0</v>
      </c>
      <c r="H80" s="198">
        <v>0</v>
      </c>
      <c r="I80" s="198">
        <v>8.18</v>
      </c>
      <c r="J80" s="198">
        <v>0.96</v>
      </c>
      <c r="K80" s="198">
        <v>14.6</v>
      </c>
      <c r="L80" s="198">
        <v>0.21</v>
      </c>
      <c r="M80" s="198">
        <v>1.6</v>
      </c>
      <c r="N80" s="198">
        <v>1.48</v>
      </c>
      <c r="O80" s="198">
        <v>1</v>
      </c>
      <c r="P80" s="198">
        <v>0.67</v>
      </c>
      <c r="Q80" s="198">
        <v>0.24</v>
      </c>
      <c r="R80" s="198">
        <v>0.27</v>
      </c>
      <c r="S80" s="198">
        <v>0.33</v>
      </c>
      <c r="T80" s="198">
        <v>0</v>
      </c>
      <c r="U80" s="198">
        <v>1.77</v>
      </c>
      <c r="V80" s="198">
        <v>0.18</v>
      </c>
      <c r="W80" s="198">
        <v>0.57999999999999996</v>
      </c>
      <c r="X80" s="198">
        <v>1.84</v>
      </c>
      <c r="Y80" s="198">
        <v>0</v>
      </c>
      <c r="Z80" s="198">
        <v>3.48</v>
      </c>
      <c r="AA80" s="198">
        <v>0.88</v>
      </c>
      <c r="AB80" s="198">
        <v>0</v>
      </c>
      <c r="AC80" s="198">
        <v>10.9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262.79000000000002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2.31</v>
      </c>
      <c r="E81" s="198">
        <v>0</v>
      </c>
      <c r="F81" s="198">
        <v>0</v>
      </c>
      <c r="G81" s="198">
        <v>0</v>
      </c>
      <c r="H81" s="198">
        <v>0</v>
      </c>
      <c r="I81" s="198">
        <v>8.18</v>
      </c>
      <c r="J81" s="198">
        <v>0.96</v>
      </c>
      <c r="K81" s="198">
        <v>14.6</v>
      </c>
      <c r="L81" s="198">
        <v>0.21</v>
      </c>
      <c r="M81" s="198">
        <v>1.6</v>
      </c>
      <c r="N81" s="198">
        <v>1.48</v>
      </c>
      <c r="O81" s="198">
        <v>1</v>
      </c>
      <c r="P81" s="198">
        <v>0.67</v>
      </c>
      <c r="Q81" s="198">
        <v>0.24</v>
      </c>
      <c r="R81" s="198">
        <v>0.27</v>
      </c>
      <c r="S81" s="198">
        <v>0.33</v>
      </c>
      <c r="T81" s="198">
        <v>0</v>
      </c>
      <c r="U81" s="198">
        <v>1.77</v>
      </c>
      <c r="V81" s="198">
        <v>0.18</v>
      </c>
      <c r="W81" s="198">
        <v>0.57999999999999996</v>
      </c>
      <c r="X81" s="198">
        <v>1.84</v>
      </c>
      <c r="Y81" s="198">
        <v>0</v>
      </c>
      <c r="Z81" s="198">
        <v>3.48</v>
      </c>
      <c r="AA81" s="198">
        <v>0.88</v>
      </c>
      <c r="AB81" s="198">
        <v>0</v>
      </c>
      <c r="AC81" s="198">
        <v>10.9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12.34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262.79000000000002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2.31</v>
      </c>
      <c r="E82" s="198">
        <v>0</v>
      </c>
      <c r="F82" s="198">
        <v>0</v>
      </c>
      <c r="G82" s="198">
        <v>0</v>
      </c>
      <c r="H82" s="198">
        <v>0</v>
      </c>
      <c r="I82" s="198">
        <v>8.18</v>
      </c>
      <c r="J82" s="198">
        <v>0.96</v>
      </c>
      <c r="K82" s="198">
        <v>14.6</v>
      </c>
      <c r="L82" s="198">
        <v>0.21</v>
      </c>
      <c r="M82" s="198">
        <v>1.6</v>
      </c>
      <c r="N82" s="198">
        <v>1.48</v>
      </c>
      <c r="O82" s="198">
        <v>1</v>
      </c>
      <c r="P82" s="198">
        <v>0.67</v>
      </c>
      <c r="Q82" s="198">
        <v>0.24</v>
      </c>
      <c r="R82" s="198">
        <v>0.27</v>
      </c>
      <c r="S82" s="198">
        <v>0.33</v>
      </c>
      <c r="T82" s="198">
        <v>0</v>
      </c>
      <c r="U82" s="198">
        <v>1.77</v>
      </c>
      <c r="V82" s="198">
        <v>0.18</v>
      </c>
      <c r="W82" s="198">
        <v>0.57999999999999996</v>
      </c>
      <c r="X82" s="198">
        <v>1.84</v>
      </c>
      <c r="Y82" s="198">
        <v>0</v>
      </c>
      <c r="Z82" s="198">
        <v>3.48</v>
      </c>
      <c r="AA82" s="198">
        <v>0.88</v>
      </c>
      <c r="AB82" s="198">
        <v>0</v>
      </c>
      <c r="AC82" s="198">
        <v>10.65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12.34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262.79000000000002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2.31</v>
      </c>
      <c r="E83" s="198">
        <v>0</v>
      </c>
      <c r="F83" s="198">
        <v>0</v>
      </c>
      <c r="G83" s="198">
        <v>0</v>
      </c>
      <c r="H83" s="198">
        <v>0</v>
      </c>
      <c r="I83" s="198">
        <v>8.18</v>
      </c>
      <c r="J83" s="198">
        <v>0.96</v>
      </c>
      <c r="K83" s="198">
        <v>14.6</v>
      </c>
      <c r="L83" s="198">
        <v>0.21</v>
      </c>
      <c r="M83" s="198">
        <v>1.64</v>
      </c>
      <c r="N83" s="198">
        <v>1.48</v>
      </c>
      <c r="O83" s="198">
        <v>1</v>
      </c>
      <c r="P83" s="198">
        <v>0.67</v>
      </c>
      <c r="Q83" s="198">
        <v>0.24</v>
      </c>
      <c r="R83" s="198">
        <v>0.27</v>
      </c>
      <c r="S83" s="198">
        <v>0.33</v>
      </c>
      <c r="T83" s="198">
        <v>0</v>
      </c>
      <c r="U83" s="198">
        <v>1.77</v>
      </c>
      <c r="V83" s="198">
        <v>0.18</v>
      </c>
      <c r="W83" s="198">
        <v>0.57999999999999996</v>
      </c>
      <c r="X83" s="198">
        <v>1.84</v>
      </c>
      <c r="Y83" s="198">
        <v>0</v>
      </c>
      <c r="Z83" s="198">
        <v>3.48</v>
      </c>
      <c r="AA83" s="198">
        <v>0.88</v>
      </c>
      <c r="AB83" s="198">
        <v>0</v>
      </c>
      <c r="AC83" s="198">
        <v>8.86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12.53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267.77999999999997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2.31</v>
      </c>
      <c r="E84" s="198">
        <v>0</v>
      </c>
      <c r="F84" s="198">
        <v>0</v>
      </c>
      <c r="G84" s="198">
        <v>0</v>
      </c>
      <c r="H84" s="198">
        <v>0</v>
      </c>
      <c r="I84" s="198">
        <v>8.18</v>
      </c>
      <c r="J84" s="198">
        <v>0.96</v>
      </c>
      <c r="K84" s="198">
        <v>14.6</v>
      </c>
      <c r="L84" s="198">
        <v>0.21</v>
      </c>
      <c r="M84" s="198">
        <v>1.64</v>
      </c>
      <c r="N84" s="198">
        <v>1.48</v>
      </c>
      <c r="O84" s="198">
        <v>1</v>
      </c>
      <c r="P84" s="198">
        <v>0.67</v>
      </c>
      <c r="Q84" s="198">
        <v>0.24</v>
      </c>
      <c r="R84" s="198">
        <v>0.27</v>
      </c>
      <c r="S84" s="198">
        <v>0.33</v>
      </c>
      <c r="T84" s="198">
        <v>0</v>
      </c>
      <c r="U84" s="198">
        <v>1.77</v>
      </c>
      <c r="V84" s="198">
        <v>0.18</v>
      </c>
      <c r="W84" s="198">
        <v>0.57999999999999996</v>
      </c>
      <c r="X84" s="198">
        <v>1.84</v>
      </c>
      <c r="Y84" s="198">
        <v>0</v>
      </c>
      <c r="Z84" s="198">
        <v>3.48</v>
      </c>
      <c r="AA84" s="198">
        <v>0.88</v>
      </c>
      <c r="AB84" s="198">
        <v>0</v>
      </c>
      <c r="AC84" s="198">
        <v>9.93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12.53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267.77999999999997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2.31</v>
      </c>
      <c r="E85" s="198">
        <v>0</v>
      </c>
      <c r="F85" s="198">
        <v>0</v>
      </c>
      <c r="G85" s="198">
        <v>0</v>
      </c>
      <c r="H85" s="198">
        <v>0</v>
      </c>
      <c r="I85" s="198">
        <v>8.18</v>
      </c>
      <c r="J85" s="198">
        <v>0.96</v>
      </c>
      <c r="K85" s="198">
        <v>14.6</v>
      </c>
      <c r="L85" s="198">
        <v>0.21</v>
      </c>
      <c r="M85" s="198">
        <v>1.64</v>
      </c>
      <c r="N85" s="198">
        <v>1.48</v>
      </c>
      <c r="O85" s="198">
        <v>1</v>
      </c>
      <c r="P85" s="198">
        <v>0.71</v>
      </c>
      <c r="Q85" s="198">
        <v>0.24</v>
      </c>
      <c r="R85" s="198">
        <v>0.27</v>
      </c>
      <c r="S85" s="198">
        <v>0.33</v>
      </c>
      <c r="T85" s="198">
        <v>0</v>
      </c>
      <c r="U85" s="198">
        <v>1.77</v>
      </c>
      <c r="V85" s="198">
        <v>0.18</v>
      </c>
      <c r="W85" s="198">
        <v>0.57999999999999996</v>
      </c>
      <c r="X85" s="198">
        <v>1.84</v>
      </c>
      <c r="Y85" s="198">
        <v>0</v>
      </c>
      <c r="Z85" s="198">
        <v>3.48</v>
      </c>
      <c r="AA85" s="198">
        <v>0.88</v>
      </c>
      <c r="AB85" s="198">
        <v>0</v>
      </c>
      <c r="AC85" s="198">
        <v>9.93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12.34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267.77999999999997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2.31</v>
      </c>
      <c r="E86" s="198">
        <v>0</v>
      </c>
      <c r="F86" s="198">
        <v>0</v>
      </c>
      <c r="G86" s="198">
        <v>0</v>
      </c>
      <c r="H86" s="198">
        <v>0</v>
      </c>
      <c r="I86" s="198">
        <v>8.18</v>
      </c>
      <c r="J86" s="198">
        <v>0.96</v>
      </c>
      <c r="K86" s="198">
        <v>14.6</v>
      </c>
      <c r="L86" s="198">
        <v>0.21</v>
      </c>
      <c r="M86" s="198">
        <v>1.64</v>
      </c>
      <c r="N86" s="198">
        <v>1.48</v>
      </c>
      <c r="O86" s="198">
        <v>1</v>
      </c>
      <c r="P86" s="198">
        <v>0.71</v>
      </c>
      <c r="Q86" s="198">
        <v>0.24</v>
      </c>
      <c r="R86" s="198">
        <v>0.27</v>
      </c>
      <c r="S86" s="198">
        <v>0.33</v>
      </c>
      <c r="T86" s="198">
        <v>0</v>
      </c>
      <c r="U86" s="198">
        <v>1.77</v>
      </c>
      <c r="V86" s="198">
        <v>0.18</v>
      </c>
      <c r="W86" s="198">
        <v>0.57999999999999996</v>
      </c>
      <c r="X86" s="198">
        <v>1.84</v>
      </c>
      <c r="Y86" s="198">
        <v>0</v>
      </c>
      <c r="Z86" s="198">
        <v>3.48</v>
      </c>
      <c r="AA86" s="198">
        <v>0.88</v>
      </c>
      <c r="AB86" s="198">
        <v>0</v>
      </c>
      <c r="AC86" s="198">
        <v>9.93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12.34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267.77999999999997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2.31</v>
      </c>
      <c r="E87" s="198">
        <v>0</v>
      </c>
      <c r="F87" s="198">
        <v>0</v>
      </c>
      <c r="G87" s="198">
        <v>0</v>
      </c>
      <c r="H87" s="198">
        <v>0</v>
      </c>
      <c r="I87" s="198">
        <v>8.18</v>
      </c>
      <c r="J87" s="198">
        <v>0.96</v>
      </c>
      <c r="K87" s="198">
        <v>14.6</v>
      </c>
      <c r="L87" s="198">
        <v>0.21</v>
      </c>
      <c r="M87" s="198">
        <v>1.64</v>
      </c>
      <c r="N87" s="198">
        <v>1.48</v>
      </c>
      <c r="O87" s="198">
        <v>1</v>
      </c>
      <c r="P87" s="198">
        <v>0.71</v>
      </c>
      <c r="Q87" s="198">
        <v>0.24</v>
      </c>
      <c r="R87" s="198">
        <v>0.27</v>
      </c>
      <c r="S87" s="198">
        <v>0.33</v>
      </c>
      <c r="T87" s="198">
        <v>0</v>
      </c>
      <c r="U87" s="198">
        <v>1.77</v>
      </c>
      <c r="V87" s="198">
        <v>0.18</v>
      </c>
      <c r="W87" s="198">
        <v>0.57999999999999996</v>
      </c>
      <c r="X87" s="198">
        <v>1.84</v>
      </c>
      <c r="Y87" s="198">
        <v>0</v>
      </c>
      <c r="Z87" s="198">
        <v>3.48</v>
      </c>
      <c r="AA87" s="198">
        <v>0.88</v>
      </c>
      <c r="AB87" s="198">
        <v>0</v>
      </c>
      <c r="AC87" s="198">
        <v>9.93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12.34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267.62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2.31</v>
      </c>
      <c r="E88" s="198">
        <v>0</v>
      </c>
      <c r="F88" s="198">
        <v>0</v>
      </c>
      <c r="G88" s="198">
        <v>0</v>
      </c>
      <c r="H88" s="198">
        <v>0</v>
      </c>
      <c r="I88" s="198">
        <v>8.18</v>
      </c>
      <c r="J88" s="198">
        <v>0.96</v>
      </c>
      <c r="K88" s="198">
        <v>14.6</v>
      </c>
      <c r="L88" s="198">
        <v>0.21</v>
      </c>
      <c r="M88" s="198">
        <v>1.64</v>
      </c>
      <c r="N88" s="198">
        <v>1.48</v>
      </c>
      <c r="O88" s="198">
        <v>1</v>
      </c>
      <c r="P88" s="198">
        <v>0.71</v>
      </c>
      <c r="Q88" s="198">
        <v>0.24</v>
      </c>
      <c r="R88" s="198">
        <v>0.27</v>
      </c>
      <c r="S88" s="198">
        <v>0.33</v>
      </c>
      <c r="T88" s="198">
        <v>0</v>
      </c>
      <c r="U88" s="198">
        <v>1.77</v>
      </c>
      <c r="V88" s="198">
        <v>0.18</v>
      </c>
      <c r="W88" s="198">
        <v>0.57999999999999996</v>
      </c>
      <c r="X88" s="198">
        <v>1.84</v>
      </c>
      <c r="Y88" s="198">
        <v>0</v>
      </c>
      <c r="Z88" s="198">
        <v>3.48</v>
      </c>
      <c r="AA88" s="198">
        <v>0.88</v>
      </c>
      <c r="AB88" s="198">
        <v>0</v>
      </c>
      <c r="AC88" s="198">
        <v>9.93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12.34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267.62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2.31</v>
      </c>
      <c r="E89" s="198">
        <v>0</v>
      </c>
      <c r="F89" s="198">
        <v>0</v>
      </c>
      <c r="G89" s="198">
        <v>0</v>
      </c>
      <c r="H89" s="198">
        <v>0</v>
      </c>
      <c r="I89" s="198">
        <v>8.18</v>
      </c>
      <c r="J89" s="198">
        <v>0.96</v>
      </c>
      <c r="K89" s="198">
        <v>14.6</v>
      </c>
      <c r="L89" s="198">
        <v>0.21</v>
      </c>
      <c r="M89" s="198">
        <v>1.64</v>
      </c>
      <c r="N89" s="198">
        <v>1.48</v>
      </c>
      <c r="O89" s="198">
        <v>1</v>
      </c>
      <c r="P89" s="198">
        <v>0.71</v>
      </c>
      <c r="Q89" s="198">
        <v>0.24</v>
      </c>
      <c r="R89" s="198">
        <v>0.27</v>
      </c>
      <c r="S89" s="198">
        <v>0.33</v>
      </c>
      <c r="T89" s="198">
        <v>0</v>
      </c>
      <c r="U89" s="198">
        <v>1.77</v>
      </c>
      <c r="V89" s="198">
        <v>0.18</v>
      </c>
      <c r="W89" s="198">
        <v>0.57999999999999996</v>
      </c>
      <c r="X89" s="198">
        <v>1.84</v>
      </c>
      <c r="Y89" s="198">
        <v>0</v>
      </c>
      <c r="Z89" s="198">
        <v>3.48</v>
      </c>
      <c r="AA89" s="198">
        <v>0.88</v>
      </c>
      <c r="AB89" s="198">
        <v>0</v>
      </c>
      <c r="AC89" s="198">
        <v>9.93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12.34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247.67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2.31</v>
      </c>
      <c r="E90" s="198">
        <v>0</v>
      </c>
      <c r="F90" s="198">
        <v>0</v>
      </c>
      <c r="G90" s="198">
        <v>0</v>
      </c>
      <c r="H90" s="198">
        <v>0</v>
      </c>
      <c r="I90" s="198">
        <v>8.67</v>
      </c>
      <c r="J90" s="198">
        <v>0.96</v>
      </c>
      <c r="K90" s="198">
        <v>14.6</v>
      </c>
      <c r="L90" s="198">
        <v>0.21</v>
      </c>
      <c r="M90" s="198">
        <v>1.64</v>
      </c>
      <c r="N90" s="198">
        <v>1.48</v>
      </c>
      <c r="O90" s="198">
        <v>1</v>
      </c>
      <c r="P90" s="198">
        <v>0.71</v>
      </c>
      <c r="Q90" s="198">
        <v>0.24</v>
      </c>
      <c r="R90" s="198">
        <v>0.27</v>
      </c>
      <c r="S90" s="198">
        <v>0.33</v>
      </c>
      <c r="T90" s="198">
        <v>0</v>
      </c>
      <c r="U90" s="198">
        <v>1.77</v>
      </c>
      <c r="V90" s="198">
        <v>0.18</v>
      </c>
      <c r="W90" s="198">
        <v>0.57999999999999996</v>
      </c>
      <c r="X90" s="198">
        <v>1.84</v>
      </c>
      <c r="Y90" s="198">
        <v>0</v>
      </c>
      <c r="Z90" s="198">
        <v>3.48</v>
      </c>
      <c r="AA90" s="198">
        <v>0.88</v>
      </c>
      <c r="AB90" s="198">
        <v>0</v>
      </c>
      <c r="AC90" s="198">
        <v>9.93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12.34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247.67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2.31</v>
      </c>
      <c r="E91" s="198">
        <v>0</v>
      </c>
      <c r="F91" s="198">
        <v>0</v>
      </c>
      <c r="G91" s="198">
        <v>0</v>
      </c>
      <c r="H91" s="198">
        <v>0</v>
      </c>
      <c r="I91" s="198">
        <v>8.67</v>
      </c>
      <c r="J91" s="198">
        <v>0.96</v>
      </c>
      <c r="K91" s="198">
        <v>14.6</v>
      </c>
      <c r="L91" s="198">
        <v>0.21</v>
      </c>
      <c r="M91" s="198">
        <v>1.7</v>
      </c>
      <c r="N91" s="198">
        <v>1.48</v>
      </c>
      <c r="O91" s="198">
        <v>1</v>
      </c>
      <c r="P91" s="198">
        <v>0.71</v>
      </c>
      <c r="Q91" s="198">
        <v>0.75</v>
      </c>
      <c r="R91" s="198">
        <v>0.27</v>
      </c>
      <c r="S91" s="198">
        <v>0.33</v>
      </c>
      <c r="T91" s="198">
        <v>0</v>
      </c>
      <c r="U91" s="198">
        <v>1.77</v>
      </c>
      <c r="V91" s="198">
        <v>0.18</v>
      </c>
      <c r="W91" s="198">
        <v>0.57999999999999996</v>
      </c>
      <c r="X91" s="198">
        <v>1.84</v>
      </c>
      <c r="Y91" s="198">
        <v>0</v>
      </c>
      <c r="Z91" s="198">
        <v>3.48</v>
      </c>
      <c r="AA91" s="198">
        <v>0.88</v>
      </c>
      <c r="AB91" s="198">
        <v>0</v>
      </c>
      <c r="AC91" s="198">
        <v>9.93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12.34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247.67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2.31</v>
      </c>
      <c r="E92" s="198">
        <v>0</v>
      </c>
      <c r="F92" s="198">
        <v>0</v>
      </c>
      <c r="G92" s="198">
        <v>0</v>
      </c>
      <c r="H92" s="198">
        <v>0</v>
      </c>
      <c r="I92" s="198">
        <v>8.67</v>
      </c>
      <c r="J92" s="198">
        <v>0.96</v>
      </c>
      <c r="K92" s="198">
        <v>14.6</v>
      </c>
      <c r="L92" s="198">
        <v>0.21</v>
      </c>
      <c r="M92" s="198">
        <v>1.7</v>
      </c>
      <c r="N92" s="198">
        <v>1.48</v>
      </c>
      <c r="O92" s="198">
        <v>1</v>
      </c>
      <c r="P92" s="198">
        <v>0.71</v>
      </c>
      <c r="Q92" s="198">
        <v>0.75</v>
      </c>
      <c r="R92" s="198">
        <v>0.27</v>
      </c>
      <c r="S92" s="198">
        <v>0.33</v>
      </c>
      <c r="T92" s="198">
        <v>0</v>
      </c>
      <c r="U92" s="198">
        <v>1.77</v>
      </c>
      <c r="V92" s="198">
        <v>0.18</v>
      </c>
      <c r="W92" s="198">
        <v>0.57999999999999996</v>
      </c>
      <c r="X92" s="198">
        <v>1.84</v>
      </c>
      <c r="Y92" s="198">
        <v>0</v>
      </c>
      <c r="Z92" s="198">
        <v>3.48</v>
      </c>
      <c r="AA92" s="198">
        <v>0.88</v>
      </c>
      <c r="AB92" s="198">
        <v>0</v>
      </c>
      <c r="AC92" s="198">
        <v>9.93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12.34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247.67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2.31</v>
      </c>
      <c r="E93" s="198">
        <v>0</v>
      </c>
      <c r="F93" s="198">
        <v>0</v>
      </c>
      <c r="G93" s="198">
        <v>0</v>
      </c>
      <c r="H93" s="198">
        <v>0</v>
      </c>
      <c r="I93" s="198">
        <v>8.67</v>
      </c>
      <c r="J93" s="198">
        <v>0.04</v>
      </c>
      <c r="K93" s="198">
        <v>14.6</v>
      </c>
      <c r="L93" s="198">
        <v>0.21</v>
      </c>
      <c r="M93" s="198">
        <v>1.7</v>
      </c>
      <c r="N93" s="198">
        <v>1.48</v>
      </c>
      <c r="O93" s="198">
        <v>1</v>
      </c>
      <c r="P93" s="198">
        <v>0.71</v>
      </c>
      <c r="Q93" s="198">
        <v>0.75</v>
      </c>
      <c r="R93" s="198">
        <v>0.27</v>
      </c>
      <c r="S93" s="198">
        <v>0.33</v>
      </c>
      <c r="T93" s="198">
        <v>0</v>
      </c>
      <c r="U93" s="198">
        <v>1.77</v>
      </c>
      <c r="V93" s="198">
        <v>0.18</v>
      </c>
      <c r="W93" s="198">
        <v>0.57999999999999996</v>
      </c>
      <c r="X93" s="198">
        <v>1.84</v>
      </c>
      <c r="Y93" s="198">
        <v>0</v>
      </c>
      <c r="Z93" s="198">
        <v>3.48</v>
      </c>
      <c r="AA93" s="198">
        <v>0.88</v>
      </c>
      <c r="AB93" s="198">
        <v>0</v>
      </c>
      <c r="AC93" s="198">
        <v>9.93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7.34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247.67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2.31</v>
      </c>
      <c r="E94" s="198">
        <v>0</v>
      </c>
      <c r="F94" s="198">
        <v>0</v>
      </c>
      <c r="G94" s="198">
        <v>0</v>
      </c>
      <c r="H94" s="198">
        <v>0</v>
      </c>
      <c r="I94" s="198">
        <v>8.67</v>
      </c>
      <c r="J94" s="198">
        <v>0.04</v>
      </c>
      <c r="K94" s="198">
        <v>14.6</v>
      </c>
      <c r="L94" s="198">
        <v>0.21</v>
      </c>
      <c r="M94" s="198">
        <v>1.7</v>
      </c>
      <c r="N94" s="198">
        <v>1.48</v>
      </c>
      <c r="O94" s="198">
        <v>1</v>
      </c>
      <c r="P94" s="198">
        <v>0.71</v>
      </c>
      <c r="Q94" s="198">
        <v>0.75</v>
      </c>
      <c r="R94" s="198">
        <v>0.27</v>
      </c>
      <c r="S94" s="198">
        <v>0.33</v>
      </c>
      <c r="T94" s="198">
        <v>0</v>
      </c>
      <c r="U94" s="198">
        <v>1.77</v>
      </c>
      <c r="V94" s="198">
        <v>0.18</v>
      </c>
      <c r="W94" s="198">
        <v>0.57999999999999996</v>
      </c>
      <c r="X94" s="198">
        <v>1.84</v>
      </c>
      <c r="Y94" s="198">
        <v>0</v>
      </c>
      <c r="Z94" s="198">
        <v>3.48</v>
      </c>
      <c r="AA94" s="198">
        <v>0.88</v>
      </c>
      <c r="AB94" s="198">
        <v>0</v>
      </c>
      <c r="AC94" s="198">
        <v>9.93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7.34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242.62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2.31</v>
      </c>
      <c r="E95" s="198">
        <v>0</v>
      </c>
      <c r="F95" s="198">
        <v>0</v>
      </c>
      <c r="G95" s="198">
        <v>0</v>
      </c>
      <c r="H95" s="198">
        <v>0</v>
      </c>
      <c r="I95" s="198">
        <v>8.67</v>
      </c>
      <c r="J95" s="198">
        <v>0.48</v>
      </c>
      <c r="K95" s="198">
        <v>14.6</v>
      </c>
      <c r="L95" s="198">
        <v>0.21</v>
      </c>
      <c r="M95" s="198">
        <v>1.7</v>
      </c>
      <c r="N95" s="198">
        <v>1.48</v>
      </c>
      <c r="O95" s="198">
        <v>1</v>
      </c>
      <c r="P95" s="198">
        <v>0.71</v>
      </c>
      <c r="Q95" s="198">
        <v>0.75</v>
      </c>
      <c r="R95" s="198">
        <v>0.27</v>
      </c>
      <c r="S95" s="198">
        <v>0.33</v>
      </c>
      <c r="T95" s="198">
        <v>0</v>
      </c>
      <c r="U95" s="198">
        <v>1.77</v>
      </c>
      <c r="V95" s="198">
        <v>0.18</v>
      </c>
      <c r="W95" s="198">
        <v>0.57999999999999996</v>
      </c>
      <c r="X95" s="198">
        <v>1.84</v>
      </c>
      <c r="Y95" s="198">
        <v>0</v>
      </c>
      <c r="Z95" s="198">
        <v>3.48</v>
      </c>
      <c r="AA95" s="198">
        <v>0.88</v>
      </c>
      <c r="AB95" s="198">
        <v>0</v>
      </c>
      <c r="AC95" s="198">
        <v>9.93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7.34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192.62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2.31</v>
      </c>
      <c r="E96" s="198">
        <v>0</v>
      </c>
      <c r="F96" s="198">
        <v>0</v>
      </c>
      <c r="G96" s="198">
        <v>0</v>
      </c>
      <c r="H96" s="198">
        <v>0</v>
      </c>
      <c r="I96" s="198">
        <v>8.67</v>
      </c>
      <c r="J96" s="198">
        <v>0.48</v>
      </c>
      <c r="K96" s="198">
        <v>14.6</v>
      </c>
      <c r="L96" s="198">
        <v>0.21</v>
      </c>
      <c r="M96" s="198">
        <v>1.7</v>
      </c>
      <c r="N96" s="198">
        <v>1.48</v>
      </c>
      <c r="O96" s="198">
        <v>1</v>
      </c>
      <c r="P96" s="198">
        <v>0.71</v>
      </c>
      <c r="Q96" s="198">
        <v>0.75</v>
      </c>
      <c r="R96" s="198">
        <v>0.27</v>
      </c>
      <c r="S96" s="198">
        <v>0.33</v>
      </c>
      <c r="T96" s="198">
        <v>0</v>
      </c>
      <c r="U96" s="198">
        <v>1.77</v>
      </c>
      <c r="V96" s="198">
        <v>0.18</v>
      </c>
      <c r="W96" s="198">
        <v>0.57999999999999996</v>
      </c>
      <c r="X96" s="198">
        <v>1.84</v>
      </c>
      <c r="Y96" s="198">
        <v>0</v>
      </c>
      <c r="Z96" s="198">
        <v>3.48</v>
      </c>
      <c r="AA96" s="198">
        <v>0.88</v>
      </c>
      <c r="AB96" s="198">
        <v>0</v>
      </c>
      <c r="AC96" s="198">
        <v>9.93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7.34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192.62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2.31</v>
      </c>
      <c r="E97" s="198">
        <v>0</v>
      </c>
      <c r="F97" s="198">
        <v>0</v>
      </c>
      <c r="G97" s="198">
        <v>0</v>
      </c>
      <c r="H97" s="198">
        <v>0</v>
      </c>
      <c r="I97" s="198">
        <v>8.67</v>
      </c>
      <c r="J97" s="198">
        <v>0.48</v>
      </c>
      <c r="K97" s="198">
        <v>14.6</v>
      </c>
      <c r="L97" s="198">
        <v>0.21</v>
      </c>
      <c r="M97" s="198">
        <v>1.7</v>
      </c>
      <c r="N97" s="198">
        <v>1.48</v>
      </c>
      <c r="O97" s="198">
        <v>1</v>
      </c>
      <c r="P97" s="198">
        <v>0.71</v>
      </c>
      <c r="Q97" s="198">
        <v>0.75</v>
      </c>
      <c r="R97" s="198">
        <v>0.27</v>
      </c>
      <c r="S97" s="198">
        <v>0.33</v>
      </c>
      <c r="T97" s="198">
        <v>0</v>
      </c>
      <c r="U97" s="198">
        <v>1.77</v>
      </c>
      <c r="V97" s="198">
        <v>0.18</v>
      </c>
      <c r="W97" s="198">
        <v>0.57999999999999996</v>
      </c>
      <c r="X97" s="198">
        <v>1.84</v>
      </c>
      <c r="Y97" s="198">
        <v>0</v>
      </c>
      <c r="Z97" s="198">
        <v>3.48</v>
      </c>
      <c r="AA97" s="198">
        <v>0.88</v>
      </c>
      <c r="AB97" s="198">
        <v>0</v>
      </c>
      <c r="AC97" s="198">
        <v>9.93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7.34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182.62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2.31</v>
      </c>
      <c r="E98" s="198">
        <v>0</v>
      </c>
      <c r="F98" s="198">
        <v>0</v>
      </c>
      <c r="G98" s="198">
        <v>0</v>
      </c>
      <c r="H98" s="198">
        <v>0</v>
      </c>
      <c r="I98" s="198">
        <v>8.67</v>
      </c>
      <c r="J98" s="198">
        <v>0.48</v>
      </c>
      <c r="K98" s="198">
        <v>14.6</v>
      </c>
      <c r="L98" s="198">
        <v>0.21</v>
      </c>
      <c r="M98" s="198">
        <v>1.7</v>
      </c>
      <c r="N98" s="198">
        <v>1.48</v>
      </c>
      <c r="O98" s="198">
        <v>1</v>
      </c>
      <c r="P98" s="198">
        <v>0.71</v>
      </c>
      <c r="Q98" s="198">
        <v>0.75</v>
      </c>
      <c r="R98" s="198">
        <v>0.27</v>
      </c>
      <c r="S98" s="198">
        <v>0.33</v>
      </c>
      <c r="T98" s="198">
        <v>0</v>
      </c>
      <c r="U98" s="198">
        <v>1.77</v>
      </c>
      <c r="V98" s="198">
        <v>0.18</v>
      </c>
      <c r="W98" s="198">
        <v>0.57999999999999996</v>
      </c>
      <c r="X98" s="198">
        <v>1.84</v>
      </c>
      <c r="Y98" s="198">
        <v>0</v>
      </c>
      <c r="Z98" s="198">
        <v>3.48</v>
      </c>
      <c r="AA98" s="198">
        <v>0.88</v>
      </c>
      <c r="AB98" s="198">
        <v>0</v>
      </c>
      <c r="AC98" s="198">
        <v>9.93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7.34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182.62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4.5725000000000036E-2</v>
      </c>
      <c r="E99">
        <f t="shared" si="0"/>
        <v>0</v>
      </c>
      <c r="F99">
        <f t="shared" si="0"/>
        <v>2.8174999999999999E-2</v>
      </c>
      <c r="G99">
        <f t="shared" si="0"/>
        <v>3.2144999999999979E-2</v>
      </c>
      <c r="H99">
        <f t="shared" si="0"/>
        <v>0</v>
      </c>
      <c r="I99">
        <f t="shared" si="0"/>
        <v>0.19166249999999962</v>
      </c>
      <c r="J99">
        <f t="shared" si="0"/>
        <v>2.7899999999999939E-2</v>
      </c>
      <c r="K99">
        <f t="shared" si="0"/>
        <v>1.780017500000002</v>
      </c>
      <c r="L99">
        <f t="shared" si="0"/>
        <v>7.4752499999999958E-2</v>
      </c>
      <c r="M99">
        <f t="shared" si="0"/>
        <v>3.8699999999999971E-2</v>
      </c>
      <c r="N99">
        <f t="shared" si="0"/>
        <v>3.5520000000000003E-2</v>
      </c>
      <c r="O99">
        <f t="shared" si="0"/>
        <v>2.4E-2</v>
      </c>
      <c r="P99">
        <f t="shared" si="0"/>
        <v>1.6220000000000023E-2</v>
      </c>
      <c r="Q99">
        <f t="shared" si="0"/>
        <v>1.1290000000000019E-2</v>
      </c>
      <c r="R99">
        <f t="shared" si="0"/>
        <v>6.4799999999999918E-3</v>
      </c>
      <c r="S99">
        <f t="shared" si="0"/>
        <v>7.9199999999999809E-3</v>
      </c>
      <c r="T99">
        <f t="shared" si="0"/>
        <v>0</v>
      </c>
      <c r="U99">
        <f t="shared" si="0"/>
        <v>4.2480000000000039E-2</v>
      </c>
      <c r="V99">
        <f t="shared" si="0"/>
        <v>4.3199999999999957E-3</v>
      </c>
      <c r="W99">
        <f t="shared" si="0"/>
        <v>1.3919999999999972E-2</v>
      </c>
      <c r="X99">
        <f t="shared" si="0"/>
        <v>0.20088250000000038</v>
      </c>
      <c r="Y99">
        <f t="shared" si="0"/>
        <v>0</v>
      </c>
      <c r="Z99">
        <f t="shared" si="0"/>
        <v>8.3520000000000025E-2</v>
      </c>
      <c r="AA99">
        <f t="shared" si="0"/>
        <v>2.1119999999999993E-2</v>
      </c>
      <c r="AB99">
        <f t="shared" si="0"/>
        <v>0</v>
      </c>
      <c r="AC99">
        <f t="shared" si="0"/>
        <v>0.45615750000000072</v>
      </c>
      <c r="AD99">
        <f t="shared" si="0"/>
        <v>8.7219999999999978E-2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0.47996499999999936</v>
      </c>
      <c r="AJ99">
        <f t="shared" si="0"/>
        <v>0</v>
      </c>
      <c r="AK99">
        <f t="shared" si="0"/>
        <v>0.24827250000000003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6.8904974999999897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1.07</v>
      </c>
      <c r="E3" s="198">
        <v>0</v>
      </c>
      <c r="F3" s="198">
        <v>2.21</v>
      </c>
      <c r="G3" s="198">
        <v>0.55000000000000004</v>
      </c>
      <c r="H3" s="198">
        <v>0</v>
      </c>
      <c r="I3" s="198">
        <v>5.29</v>
      </c>
      <c r="J3" s="198">
        <v>0.99</v>
      </c>
      <c r="K3" s="198">
        <v>4.7</v>
      </c>
      <c r="L3" s="198">
        <v>1.21</v>
      </c>
      <c r="M3" s="198">
        <v>0</v>
      </c>
      <c r="N3" s="198">
        <v>0.87</v>
      </c>
      <c r="O3" s="198">
        <v>0.69</v>
      </c>
      <c r="P3" s="198">
        <v>1.68</v>
      </c>
      <c r="Q3" s="198">
        <v>0.14000000000000001</v>
      </c>
      <c r="R3" s="198">
        <v>0.15</v>
      </c>
      <c r="S3" s="198">
        <v>0.19</v>
      </c>
      <c r="T3" s="198">
        <v>0</v>
      </c>
      <c r="U3" s="198">
        <v>6.5</v>
      </c>
      <c r="V3" s="198">
        <v>0.1</v>
      </c>
      <c r="W3" s="198">
        <v>0.34</v>
      </c>
      <c r="X3" s="198">
        <v>0.36</v>
      </c>
      <c r="Y3" s="198">
        <v>0</v>
      </c>
      <c r="Z3" s="198">
        <v>2.0099999999999998</v>
      </c>
      <c r="AA3" s="198">
        <v>0.51</v>
      </c>
      <c r="AB3" s="198">
        <v>0</v>
      </c>
      <c r="AC3" s="198">
        <v>4.53</v>
      </c>
      <c r="AD3" s="198">
        <v>6.82</v>
      </c>
      <c r="AE3" s="198">
        <v>0</v>
      </c>
      <c r="AF3" s="198">
        <v>0</v>
      </c>
      <c r="AG3" s="198">
        <v>0</v>
      </c>
      <c r="AH3" s="198">
        <v>0</v>
      </c>
      <c r="AI3" s="198">
        <v>8.5399999999999991</v>
      </c>
      <c r="AJ3" s="198">
        <v>0</v>
      </c>
      <c r="AK3" s="198">
        <v>0.46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1.07</v>
      </c>
      <c r="E4" s="198">
        <v>0</v>
      </c>
      <c r="F4" s="198">
        <v>2.21</v>
      </c>
      <c r="G4" s="198">
        <v>0.55000000000000004</v>
      </c>
      <c r="H4" s="198">
        <v>0</v>
      </c>
      <c r="I4" s="198">
        <v>5.29</v>
      </c>
      <c r="J4" s="198">
        <v>0.99</v>
      </c>
      <c r="K4" s="198">
        <v>4.7</v>
      </c>
      <c r="L4" s="198">
        <v>1.21</v>
      </c>
      <c r="M4" s="198">
        <v>0</v>
      </c>
      <c r="N4" s="198">
        <v>0.87</v>
      </c>
      <c r="O4" s="198">
        <v>0.69</v>
      </c>
      <c r="P4" s="198">
        <v>1.68</v>
      </c>
      <c r="Q4" s="198">
        <v>0.14000000000000001</v>
      </c>
      <c r="R4" s="198">
        <v>0.15</v>
      </c>
      <c r="S4" s="198">
        <v>0.19</v>
      </c>
      <c r="T4" s="198">
        <v>0</v>
      </c>
      <c r="U4" s="198">
        <v>6.5</v>
      </c>
      <c r="V4" s="198">
        <v>0.1</v>
      </c>
      <c r="W4" s="198">
        <v>0.34</v>
      </c>
      <c r="X4" s="198">
        <v>0.36</v>
      </c>
      <c r="Y4" s="198">
        <v>0</v>
      </c>
      <c r="Z4" s="198">
        <v>2.0099999999999998</v>
      </c>
      <c r="AA4" s="198">
        <v>0.51</v>
      </c>
      <c r="AB4" s="198">
        <v>0</v>
      </c>
      <c r="AC4" s="198">
        <v>4.53</v>
      </c>
      <c r="AD4" s="198">
        <v>6.82</v>
      </c>
      <c r="AE4" s="198">
        <v>0</v>
      </c>
      <c r="AF4" s="198">
        <v>0</v>
      </c>
      <c r="AG4" s="198">
        <v>0</v>
      </c>
      <c r="AH4" s="198">
        <v>0</v>
      </c>
      <c r="AI4" s="198">
        <v>8.5399999999999991</v>
      </c>
      <c r="AJ4" s="198">
        <v>0</v>
      </c>
      <c r="AK4" s="198">
        <v>0.46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1.6</v>
      </c>
      <c r="E5" s="198">
        <v>0</v>
      </c>
      <c r="F5" s="198">
        <v>2.21</v>
      </c>
      <c r="G5" s="198">
        <v>0.55000000000000004</v>
      </c>
      <c r="H5" s="198">
        <v>0</v>
      </c>
      <c r="I5" s="198">
        <v>5.29</v>
      </c>
      <c r="J5" s="198">
        <v>0.67</v>
      </c>
      <c r="K5" s="198">
        <v>4.7</v>
      </c>
      <c r="L5" s="198">
        <v>1.21</v>
      </c>
      <c r="M5" s="198">
        <v>0</v>
      </c>
      <c r="N5" s="198">
        <v>0.87</v>
      </c>
      <c r="O5" s="198">
        <v>0.69</v>
      </c>
      <c r="P5" s="198">
        <v>1.68</v>
      </c>
      <c r="Q5" s="198">
        <v>0.14000000000000001</v>
      </c>
      <c r="R5" s="198">
        <v>0.15</v>
      </c>
      <c r="S5" s="198">
        <v>0.19</v>
      </c>
      <c r="T5" s="198">
        <v>0</v>
      </c>
      <c r="U5" s="198">
        <v>6.5</v>
      </c>
      <c r="V5" s="198">
        <v>0.1</v>
      </c>
      <c r="W5" s="198">
        <v>0.34</v>
      </c>
      <c r="X5" s="198">
        <v>0.36</v>
      </c>
      <c r="Y5" s="198">
        <v>0</v>
      </c>
      <c r="Z5" s="198">
        <v>2.0099999999999998</v>
      </c>
      <c r="AA5" s="198">
        <v>0.51</v>
      </c>
      <c r="AB5" s="198">
        <v>0</v>
      </c>
      <c r="AC5" s="198">
        <v>4.53</v>
      </c>
      <c r="AD5" s="198">
        <v>6.82</v>
      </c>
      <c r="AE5" s="198">
        <v>0</v>
      </c>
      <c r="AF5" s="198">
        <v>0</v>
      </c>
      <c r="AG5" s="198">
        <v>0</v>
      </c>
      <c r="AH5" s="198">
        <v>0</v>
      </c>
      <c r="AI5" s="198">
        <v>8.5399999999999991</v>
      </c>
      <c r="AJ5" s="198">
        <v>0</v>
      </c>
      <c r="AK5" s="198">
        <v>0.46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1.6</v>
      </c>
      <c r="E6" s="198">
        <v>0</v>
      </c>
      <c r="F6" s="198">
        <v>2.21</v>
      </c>
      <c r="G6" s="198">
        <v>0.55000000000000004</v>
      </c>
      <c r="H6" s="198">
        <v>0</v>
      </c>
      <c r="I6" s="198">
        <v>5.29</v>
      </c>
      <c r="J6" s="198">
        <v>0.67</v>
      </c>
      <c r="K6" s="198">
        <v>4.7</v>
      </c>
      <c r="L6" s="198">
        <v>1.21</v>
      </c>
      <c r="M6" s="198">
        <v>0</v>
      </c>
      <c r="N6" s="198">
        <v>0.87</v>
      </c>
      <c r="O6" s="198">
        <v>0.69</v>
      </c>
      <c r="P6" s="198">
        <v>1.68</v>
      </c>
      <c r="Q6" s="198">
        <v>0.14000000000000001</v>
      </c>
      <c r="R6" s="198">
        <v>0.15</v>
      </c>
      <c r="S6" s="198">
        <v>0.19</v>
      </c>
      <c r="T6" s="198">
        <v>0</v>
      </c>
      <c r="U6" s="198">
        <v>6.5</v>
      </c>
      <c r="V6" s="198">
        <v>0.1</v>
      </c>
      <c r="W6" s="198">
        <v>0.34</v>
      </c>
      <c r="X6" s="198">
        <v>0.36</v>
      </c>
      <c r="Y6" s="198">
        <v>0</v>
      </c>
      <c r="Z6" s="198">
        <v>2.0099999999999998</v>
      </c>
      <c r="AA6" s="198">
        <v>0.51</v>
      </c>
      <c r="AB6" s="198">
        <v>0</v>
      </c>
      <c r="AC6" s="198">
        <v>4.53</v>
      </c>
      <c r="AD6" s="198">
        <v>6.82</v>
      </c>
      <c r="AE6" s="198">
        <v>0</v>
      </c>
      <c r="AF6" s="198">
        <v>0</v>
      </c>
      <c r="AG6" s="198">
        <v>0</v>
      </c>
      <c r="AH6" s="198">
        <v>0</v>
      </c>
      <c r="AI6" s="198">
        <v>8.5399999999999991</v>
      </c>
      <c r="AJ6" s="198">
        <v>0</v>
      </c>
      <c r="AK6" s="198">
        <v>0.46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1.6</v>
      </c>
      <c r="E7" s="198">
        <v>0</v>
      </c>
      <c r="F7" s="198">
        <v>2.21</v>
      </c>
      <c r="G7" s="198">
        <v>0.55000000000000004</v>
      </c>
      <c r="H7" s="198">
        <v>0</v>
      </c>
      <c r="I7" s="198">
        <v>4.18</v>
      </c>
      <c r="J7" s="198">
        <v>1.39</v>
      </c>
      <c r="K7" s="198">
        <v>4.7</v>
      </c>
      <c r="L7" s="198">
        <v>1.21</v>
      </c>
      <c r="M7" s="198">
        <v>0</v>
      </c>
      <c r="N7" s="198">
        <v>0.87</v>
      </c>
      <c r="O7" s="198">
        <v>0.69</v>
      </c>
      <c r="P7" s="198">
        <v>1.68</v>
      </c>
      <c r="Q7" s="198">
        <v>0.14000000000000001</v>
      </c>
      <c r="R7" s="198">
        <v>0.15</v>
      </c>
      <c r="S7" s="198">
        <v>0.19</v>
      </c>
      <c r="T7" s="198">
        <v>0</v>
      </c>
      <c r="U7" s="198">
        <v>6.5</v>
      </c>
      <c r="V7" s="198">
        <v>0.1</v>
      </c>
      <c r="W7" s="198">
        <v>0.34</v>
      </c>
      <c r="X7" s="198">
        <v>0.36</v>
      </c>
      <c r="Y7" s="198">
        <v>0</v>
      </c>
      <c r="Z7" s="198">
        <v>2.0099999999999998</v>
      </c>
      <c r="AA7" s="198">
        <v>0.51</v>
      </c>
      <c r="AB7" s="198">
        <v>0</v>
      </c>
      <c r="AC7" s="198">
        <v>4.0999999999999996</v>
      </c>
      <c r="AD7" s="198">
        <v>6.82</v>
      </c>
      <c r="AE7" s="198">
        <v>0</v>
      </c>
      <c r="AF7" s="198">
        <v>0</v>
      </c>
      <c r="AG7" s="198">
        <v>0</v>
      </c>
      <c r="AH7" s="198">
        <v>0</v>
      </c>
      <c r="AI7" s="198">
        <v>8.5399999999999991</v>
      </c>
      <c r="AJ7" s="198">
        <v>0</v>
      </c>
      <c r="AK7" s="198">
        <v>0.46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1.6</v>
      </c>
      <c r="E8" s="198">
        <v>0</v>
      </c>
      <c r="F8" s="198">
        <v>2.21</v>
      </c>
      <c r="G8" s="198">
        <v>0.55000000000000004</v>
      </c>
      <c r="H8" s="198">
        <v>0</v>
      </c>
      <c r="I8" s="198">
        <v>4.18</v>
      </c>
      <c r="J8" s="198">
        <v>1.39</v>
      </c>
      <c r="K8" s="198">
        <v>4.7</v>
      </c>
      <c r="L8" s="198">
        <v>1.21</v>
      </c>
      <c r="M8" s="198">
        <v>0</v>
      </c>
      <c r="N8" s="198">
        <v>0.87</v>
      </c>
      <c r="O8" s="198">
        <v>0.69</v>
      </c>
      <c r="P8" s="198">
        <v>1.68</v>
      </c>
      <c r="Q8" s="198">
        <v>0.14000000000000001</v>
      </c>
      <c r="R8" s="198">
        <v>0.15</v>
      </c>
      <c r="S8" s="198">
        <v>0.19</v>
      </c>
      <c r="T8" s="198">
        <v>0</v>
      </c>
      <c r="U8" s="198">
        <v>6.5</v>
      </c>
      <c r="V8" s="198">
        <v>0.1</v>
      </c>
      <c r="W8" s="198">
        <v>0.34</v>
      </c>
      <c r="X8" s="198">
        <v>0.36</v>
      </c>
      <c r="Y8" s="198">
        <v>0</v>
      </c>
      <c r="Z8" s="198">
        <v>2.0099999999999998</v>
      </c>
      <c r="AA8" s="198">
        <v>0.51</v>
      </c>
      <c r="AB8" s="198">
        <v>0</v>
      </c>
      <c r="AC8" s="198">
        <v>4.0999999999999996</v>
      </c>
      <c r="AD8" s="198">
        <v>6.82</v>
      </c>
      <c r="AE8" s="198">
        <v>0</v>
      </c>
      <c r="AF8" s="198">
        <v>0</v>
      </c>
      <c r="AG8" s="198">
        <v>0</v>
      </c>
      <c r="AH8" s="198">
        <v>0</v>
      </c>
      <c r="AI8" s="198">
        <v>8.5399999999999991</v>
      </c>
      <c r="AJ8" s="198">
        <v>0</v>
      </c>
      <c r="AK8" s="198">
        <v>0.46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1.6</v>
      </c>
      <c r="E9" s="198">
        <v>0</v>
      </c>
      <c r="F9" s="198">
        <v>2.21</v>
      </c>
      <c r="G9" s="198">
        <v>0.55000000000000004</v>
      </c>
      <c r="H9" s="198">
        <v>0</v>
      </c>
      <c r="I9" s="198">
        <v>4.18</v>
      </c>
      <c r="J9" s="198">
        <v>1.39</v>
      </c>
      <c r="K9" s="198">
        <v>4.7</v>
      </c>
      <c r="L9" s="198">
        <v>1.21</v>
      </c>
      <c r="M9" s="198">
        <v>0</v>
      </c>
      <c r="N9" s="198">
        <v>0.87</v>
      </c>
      <c r="O9" s="198">
        <v>0.69</v>
      </c>
      <c r="P9" s="198">
        <v>1.68</v>
      </c>
      <c r="Q9" s="198">
        <v>0.14000000000000001</v>
      </c>
      <c r="R9" s="198">
        <v>0.15</v>
      </c>
      <c r="S9" s="198">
        <v>0.19</v>
      </c>
      <c r="T9" s="198">
        <v>0</v>
      </c>
      <c r="U9" s="198">
        <v>6.5</v>
      </c>
      <c r="V9" s="198">
        <v>0.1</v>
      </c>
      <c r="W9" s="198">
        <v>0.34</v>
      </c>
      <c r="X9" s="198">
        <v>0.36</v>
      </c>
      <c r="Y9" s="198">
        <v>0</v>
      </c>
      <c r="Z9" s="198">
        <v>2.0099999999999998</v>
      </c>
      <c r="AA9" s="198">
        <v>0.51</v>
      </c>
      <c r="AB9" s="198">
        <v>0</v>
      </c>
      <c r="AC9" s="198">
        <v>4.0999999999999996</v>
      </c>
      <c r="AD9" s="198">
        <v>6.82</v>
      </c>
      <c r="AE9" s="198">
        <v>0</v>
      </c>
      <c r="AF9" s="198">
        <v>0</v>
      </c>
      <c r="AG9" s="198">
        <v>0</v>
      </c>
      <c r="AH9" s="198">
        <v>0</v>
      </c>
      <c r="AI9" s="198">
        <v>8.5399999999999991</v>
      </c>
      <c r="AJ9" s="198">
        <v>0</v>
      </c>
      <c r="AK9" s="198">
        <v>0.46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1.6</v>
      </c>
      <c r="E10" s="198">
        <v>0</v>
      </c>
      <c r="F10" s="198">
        <v>2.21</v>
      </c>
      <c r="G10" s="198">
        <v>0.55000000000000004</v>
      </c>
      <c r="H10" s="198">
        <v>0</v>
      </c>
      <c r="I10" s="198">
        <v>4.18</v>
      </c>
      <c r="J10" s="198">
        <v>1.39</v>
      </c>
      <c r="K10" s="198">
        <v>4.7</v>
      </c>
      <c r="L10" s="198">
        <v>1.21</v>
      </c>
      <c r="M10" s="198">
        <v>0</v>
      </c>
      <c r="N10" s="198">
        <v>0.87</v>
      </c>
      <c r="O10" s="198">
        <v>0.69</v>
      </c>
      <c r="P10" s="198">
        <v>1.68</v>
      </c>
      <c r="Q10" s="198">
        <v>0.14000000000000001</v>
      </c>
      <c r="R10" s="198">
        <v>0.15</v>
      </c>
      <c r="S10" s="198">
        <v>0.19</v>
      </c>
      <c r="T10" s="198">
        <v>0</v>
      </c>
      <c r="U10" s="198">
        <v>6.5</v>
      </c>
      <c r="V10" s="198">
        <v>0.1</v>
      </c>
      <c r="W10" s="198">
        <v>0.34</v>
      </c>
      <c r="X10" s="198">
        <v>0.36</v>
      </c>
      <c r="Y10" s="198">
        <v>0</v>
      </c>
      <c r="Z10" s="198">
        <v>2.0099999999999998</v>
      </c>
      <c r="AA10" s="198">
        <v>0.51</v>
      </c>
      <c r="AB10" s="198">
        <v>0</v>
      </c>
      <c r="AC10" s="198">
        <v>3.68</v>
      </c>
      <c r="AD10" s="198">
        <v>6.82</v>
      </c>
      <c r="AE10" s="198">
        <v>0</v>
      </c>
      <c r="AF10" s="198">
        <v>0</v>
      </c>
      <c r="AG10" s="198">
        <v>0</v>
      </c>
      <c r="AH10" s="198">
        <v>0</v>
      </c>
      <c r="AI10" s="198">
        <v>8.5399999999999991</v>
      </c>
      <c r="AJ10" s="198">
        <v>0</v>
      </c>
      <c r="AK10" s="198">
        <v>0.46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1.6</v>
      </c>
      <c r="E11" s="198">
        <v>0</v>
      </c>
      <c r="F11" s="198">
        <v>2.21</v>
      </c>
      <c r="G11" s="198">
        <v>0.55000000000000004</v>
      </c>
      <c r="H11" s="198">
        <v>0</v>
      </c>
      <c r="I11" s="198">
        <v>4.18</v>
      </c>
      <c r="J11" s="198">
        <v>1.39</v>
      </c>
      <c r="K11" s="198">
        <v>4.7</v>
      </c>
      <c r="L11" s="198">
        <v>1.21</v>
      </c>
      <c r="M11" s="198">
        <v>0</v>
      </c>
      <c r="N11" s="198">
        <v>0.87</v>
      </c>
      <c r="O11" s="198">
        <v>0.69</v>
      </c>
      <c r="P11" s="198">
        <v>1.68</v>
      </c>
      <c r="Q11" s="198">
        <v>0.14000000000000001</v>
      </c>
      <c r="R11" s="198">
        <v>0.15</v>
      </c>
      <c r="S11" s="198">
        <v>0.19</v>
      </c>
      <c r="T11" s="198">
        <v>0</v>
      </c>
      <c r="U11" s="198">
        <v>6.5</v>
      </c>
      <c r="V11" s="198">
        <v>0.1</v>
      </c>
      <c r="W11" s="198">
        <v>0.34</v>
      </c>
      <c r="X11" s="198">
        <v>0.36</v>
      </c>
      <c r="Y11" s="198">
        <v>0</v>
      </c>
      <c r="Z11" s="198">
        <v>2.0099999999999998</v>
      </c>
      <c r="AA11" s="198">
        <v>0.51</v>
      </c>
      <c r="AB11" s="198">
        <v>0</v>
      </c>
      <c r="AC11" s="198">
        <v>3.68</v>
      </c>
      <c r="AD11" s="198">
        <v>6.82</v>
      </c>
      <c r="AE11" s="198">
        <v>0</v>
      </c>
      <c r="AF11" s="198">
        <v>0</v>
      </c>
      <c r="AG11" s="198">
        <v>0</v>
      </c>
      <c r="AH11" s="198">
        <v>0</v>
      </c>
      <c r="AI11" s="198">
        <v>8.5399999999999991</v>
      </c>
      <c r="AJ11" s="198">
        <v>0</v>
      </c>
      <c r="AK11" s="198">
        <v>0.46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1.6</v>
      </c>
      <c r="E12" s="198">
        <v>0</v>
      </c>
      <c r="F12" s="198">
        <v>2.21</v>
      </c>
      <c r="G12" s="198">
        <v>0.55000000000000004</v>
      </c>
      <c r="H12" s="198">
        <v>0</v>
      </c>
      <c r="I12" s="198">
        <v>4.18</v>
      </c>
      <c r="J12" s="198">
        <v>1.39</v>
      </c>
      <c r="K12" s="198">
        <v>4.7</v>
      </c>
      <c r="L12" s="198">
        <v>1.21</v>
      </c>
      <c r="M12" s="198">
        <v>0</v>
      </c>
      <c r="N12" s="198">
        <v>0.87</v>
      </c>
      <c r="O12" s="198">
        <v>0.69</v>
      </c>
      <c r="P12" s="198">
        <v>1.68</v>
      </c>
      <c r="Q12" s="198">
        <v>0.14000000000000001</v>
      </c>
      <c r="R12" s="198">
        <v>0.15</v>
      </c>
      <c r="S12" s="198">
        <v>0.19</v>
      </c>
      <c r="T12" s="198">
        <v>0</v>
      </c>
      <c r="U12" s="198">
        <v>6.5</v>
      </c>
      <c r="V12" s="198">
        <v>0.1</v>
      </c>
      <c r="W12" s="198">
        <v>0.34</v>
      </c>
      <c r="X12" s="198">
        <v>0.36</v>
      </c>
      <c r="Y12" s="198">
        <v>0</v>
      </c>
      <c r="Z12" s="198">
        <v>2.0099999999999998</v>
      </c>
      <c r="AA12" s="198">
        <v>0.51</v>
      </c>
      <c r="AB12" s="198">
        <v>0</v>
      </c>
      <c r="AC12" s="198">
        <v>3.68</v>
      </c>
      <c r="AD12" s="198">
        <v>6.82</v>
      </c>
      <c r="AE12" s="198">
        <v>0</v>
      </c>
      <c r="AF12" s="198">
        <v>0</v>
      </c>
      <c r="AG12" s="198">
        <v>0</v>
      </c>
      <c r="AH12" s="198">
        <v>0</v>
      </c>
      <c r="AI12" s="198">
        <v>8.5399999999999991</v>
      </c>
      <c r="AJ12" s="198">
        <v>0</v>
      </c>
      <c r="AK12" s="198">
        <v>0.46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1.6</v>
      </c>
      <c r="E13" s="198">
        <v>0</v>
      </c>
      <c r="F13" s="198">
        <v>2.21</v>
      </c>
      <c r="G13" s="198">
        <v>0.55000000000000004</v>
      </c>
      <c r="H13" s="198">
        <v>0</v>
      </c>
      <c r="I13" s="198">
        <v>4.18</v>
      </c>
      <c r="J13" s="198">
        <v>1.39</v>
      </c>
      <c r="K13" s="198">
        <v>4.7</v>
      </c>
      <c r="L13" s="198">
        <v>1.21</v>
      </c>
      <c r="M13" s="198">
        <v>0</v>
      </c>
      <c r="N13" s="198">
        <v>0.87</v>
      </c>
      <c r="O13" s="198">
        <v>0.69</v>
      </c>
      <c r="P13" s="198">
        <v>1.68</v>
      </c>
      <c r="Q13" s="198">
        <v>0.43</v>
      </c>
      <c r="R13" s="198">
        <v>0.15</v>
      </c>
      <c r="S13" s="198">
        <v>0.19</v>
      </c>
      <c r="T13" s="198">
        <v>0</v>
      </c>
      <c r="U13" s="198">
        <v>6.5</v>
      </c>
      <c r="V13" s="198">
        <v>0.1</v>
      </c>
      <c r="W13" s="198">
        <v>0.34</v>
      </c>
      <c r="X13" s="198">
        <v>0.36</v>
      </c>
      <c r="Y13" s="198">
        <v>0</v>
      </c>
      <c r="Z13" s="198">
        <v>2.0099999999999998</v>
      </c>
      <c r="AA13" s="198">
        <v>0.51</v>
      </c>
      <c r="AB13" s="198">
        <v>0</v>
      </c>
      <c r="AC13" s="198">
        <v>3.68</v>
      </c>
      <c r="AD13" s="198">
        <v>6.82</v>
      </c>
      <c r="AE13" s="198">
        <v>0</v>
      </c>
      <c r="AF13" s="198">
        <v>0</v>
      </c>
      <c r="AG13" s="198">
        <v>0</v>
      </c>
      <c r="AH13" s="198">
        <v>0</v>
      </c>
      <c r="AI13" s="198">
        <v>8.5399999999999991</v>
      </c>
      <c r="AJ13" s="198">
        <v>0</v>
      </c>
      <c r="AK13" s="198">
        <v>0.78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1.6</v>
      </c>
      <c r="E14" s="198">
        <v>0</v>
      </c>
      <c r="F14" s="198">
        <v>2.21</v>
      </c>
      <c r="G14" s="198">
        <v>0.55000000000000004</v>
      </c>
      <c r="H14" s="198">
        <v>0</v>
      </c>
      <c r="I14" s="198">
        <v>4.18</v>
      </c>
      <c r="J14" s="198">
        <v>1.39</v>
      </c>
      <c r="K14" s="198">
        <v>4.7</v>
      </c>
      <c r="L14" s="198">
        <v>1.21</v>
      </c>
      <c r="M14" s="198">
        <v>0</v>
      </c>
      <c r="N14" s="198">
        <v>0.87</v>
      </c>
      <c r="O14" s="198">
        <v>0.69</v>
      </c>
      <c r="P14" s="198">
        <v>1.68</v>
      </c>
      <c r="Q14" s="198">
        <v>0.43</v>
      </c>
      <c r="R14" s="198">
        <v>0.15</v>
      </c>
      <c r="S14" s="198">
        <v>0.19</v>
      </c>
      <c r="T14" s="198">
        <v>0</v>
      </c>
      <c r="U14" s="198">
        <v>6.5</v>
      </c>
      <c r="V14" s="198">
        <v>0.1</v>
      </c>
      <c r="W14" s="198">
        <v>0.34</v>
      </c>
      <c r="X14" s="198">
        <v>0.36</v>
      </c>
      <c r="Y14" s="198">
        <v>0</v>
      </c>
      <c r="Z14" s="198">
        <v>2.0099999999999998</v>
      </c>
      <c r="AA14" s="198">
        <v>0.51</v>
      </c>
      <c r="AB14" s="198">
        <v>0</v>
      </c>
      <c r="AC14" s="198">
        <v>3.68</v>
      </c>
      <c r="AD14" s="198">
        <v>6.82</v>
      </c>
      <c r="AE14" s="198">
        <v>0</v>
      </c>
      <c r="AF14" s="198">
        <v>0</v>
      </c>
      <c r="AG14" s="198">
        <v>0</v>
      </c>
      <c r="AH14" s="198">
        <v>0</v>
      </c>
      <c r="AI14" s="198">
        <v>8.5399999999999991</v>
      </c>
      <c r="AJ14" s="198">
        <v>0</v>
      </c>
      <c r="AK14" s="198">
        <v>0.78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1.6</v>
      </c>
      <c r="E15" s="198">
        <v>0</v>
      </c>
      <c r="F15" s="198">
        <v>2.21</v>
      </c>
      <c r="G15" s="198">
        <v>0.55000000000000004</v>
      </c>
      <c r="H15" s="198">
        <v>0</v>
      </c>
      <c r="I15" s="198">
        <v>4.18</v>
      </c>
      <c r="J15" s="198">
        <v>1.39</v>
      </c>
      <c r="K15" s="198">
        <v>4.7</v>
      </c>
      <c r="L15" s="198">
        <v>1.21</v>
      </c>
      <c r="M15" s="198">
        <v>0</v>
      </c>
      <c r="N15" s="198">
        <v>0.87</v>
      </c>
      <c r="O15" s="198">
        <v>0.69</v>
      </c>
      <c r="P15" s="198">
        <v>1.68</v>
      </c>
      <c r="Q15" s="198">
        <v>0.43</v>
      </c>
      <c r="R15" s="198">
        <v>0.15</v>
      </c>
      <c r="S15" s="198">
        <v>0.19</v>
      </c>
      <c r="T15" s="198">
        <v>0</v>
      </c>
      <c r="U15" s="198">
        <v>6.5</v>
      </c>
      <c r="V15" s="198">
        <v>0.1</v>
      </c>
      <c r="W15" s="198">
        <v>0.34</v>
      </c>
      <c r="X15" s="198">
        <v>0.36</v>
      </c>
      <c r="Y15" s="198">
        <v>0</v>
      </c>
      <c r="Z15" s="198">
        <v>2.0099999999999998</v>
      </c>
      <c r="AA15" s="198">
        <v>0.51</v>
      </c>
      <c r="AB15" s="198">
        <v>0</v>
      </c>
      <c r="AC15" s="198">
        <v>3.68</v>
      </c>
      <c r="AD15" s="198">
        <v>6.82</v>
      </c>
      <c r="AE15" s="198">
        <v>0</v>
      </c>
      <c r="AF15" s="198">
        <v>0</v>
      </c>
      <c r="AG15" s="198">
        <v>0</v>
      </c>
      <c r="AH15" s="198">
        <v>0</v>
      </c>
      <c r="AI15" s="198">
        <v>8.5399999999999991</v>
      </c>
      <c r="AJ15" s="198">
        <v>0</v>
      </c>
      <c r="AK15" s="198">
        <v>0.78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1.6</v>
      </c>
      <c r="E16" s="198">
        <v>0</v>
      </c>
      <c r="F16" s="198">
        <v>2.21</v>
      </c>
      <c r="G16" s="198">
        <v>0.55000000000000004</v>
      </c>
      <c r="H16" s="198">
        <v>0</v>
      </c>
      <c r="I16" s="198">
        <v>4.18</v>
      </c>
      <c r="J16" s="198">
        <v>1.39</v>
      </c>
      <c r="K16" s="198">
        <v>4.7</v>
      </c>
      <c r="L16" s="198">
        <v>1.21</v>
      </c>
      <c r="M16" s="198">
        <v>0</v>
      </c>
      <c r="N16" s="198">
        <v>0.87</v>
      </c>
      <c r="O16" s="198">
        <v>0.69</v>
      </c>
      <c r="P16" s="198">
        <v>1.68</v>
      </c>
      <c r="Q16" s="198">
        <v>0.43</v>
      </c>
      <c r="R16" s="198">
        <v>0.15</v>
      </c>
      <c r="S16" s="198">
        <v>0.19</v>
      </c>
      <c r="T16" s="198">
        <v>0</v>
      </c>
      <c r="U16" s="198">
        <v>6.5</v>
      </c>
      <c r="V16" s="198">
        <v>0.1</v>
      </c>
      <c r="W16" s="198">
        <v>0.34</v>
      </c>
      <c r="X16" s="198">
        <v>0.36</v>
      </c>
      <c r="Y16" s="198">
        <v>0</v>
      </c>
      <c r="Z16" s="198">
        <v>2.0099999999999998</v>
      </c>
      <c r="AA16" s="198">
        <v>0.51</v>
      </c>
      <c r="AB16" s="198">
        <v>0</v>
      </c>
      <c r="AC16" s="198">
        <v>3.68</v>
      </c>
      <c r="AD16" s="198">
        <v>6.82</v>
      </c>
      <c r="AE16" s="198">
        <v>0</v>
      </c>
      <c r="AF16" s="198">
        <v>0</v>
      </c>
      <c r="AG16" s="198">
        <v>0</v>
      </c>
      <c r="AH16" s="198">
        <v>0</v>
      </c>
      <c r="AI16" s="198">
        <v>8.5399999999999991</v>
      </c>
      <c r="AJ16" s="198">
        <v>0</v>
      </c>
      <c r="AK16" s="198">
        <v>0.78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1.6</v>
      </c>
      <c r="E17" s="198">
        <v>0</v>
      </c>
      <c r="F17" s="198">
        <v>2.21</v>
      </c>
      <c r="G17" s="198">
        <v>0.55000000000000004</v>
      </c>
      <c r="H17" s="198">
        <v>0</v>
      </c>
      <c r="I17" s="198">
        <v>4.18</v>
      </c>
      <c r="J17" s="198">
        <v>1.39</v>
      </c>
      <c r="K17" s="198">
        <v>4.7</v>
      </c>
      <c r="L17" s="198">
        <v>1.21</v>
      </c>
      <c r="M17" s="198">
        <v>0</v>
      </c>
      <c r="N17" s="198">
        <v>0.87</v>
      </c>
      <c r="O17" s="198">
        <v>0.69</v>
      </c>
      <c r="P17" s="198">
        <v>1.68</v>
      </c>
      <c r="Q17" s="198">
        <v>0.43</v>
      </c>
      <c r="R17" s="198">
        <v>0.15</v>
      </c>
      <c r="S17" s="198">
        <v>0.19</v>
      </c>
      <c r="T17" s="198">
        <v>0</v>
      </c>
      <c r="U17" s="198">
        <v>6.5</v>
      </c>
      <c r="V17" s="198">
        <v>0.1</v>
      </c>
      <c r="W17" s="198">
        <v>0.34</v>
      </c>
      <c r="X17" s="198">
        <v>0.36</v>
      </c>
      <c r="Y17" s="198">
        <v>0</v>
      </c>
      <c r="Z17" s="198">
        <v>2.0099999999999998</v>
      </c>
      <c r="AA17" s="198">
        <v>0.51</v>
      </c>
      <c r="AB17" s="198">
        <v>0</v>
      </c>
      <c r="AC17" s="198">
        <v>3.68</v>
      </c>
      <c r="AD17" s="198">
        <v>6.82</v>
      </c>
      <c r="AE17" s="198">
        <v>0</v>
      </c>
      <c r="AF17" s="198">
        <v>0</v>
      </c>
      <c r="AG17" s="198">
        <v>0</v>
      </c>
      <c r="AH17" s="198">
        <v>0</v>
      </c>
      <c r="AI17" s="198">
        <v>8.5399999999999991</v>
      </c>
      <c r="AJ17" s="198">
        <v>0</v>
      </c>
      <c r="AK17" s="198">
        <v>0.78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1.6</v>
      </c>
      <c r="E18" s="198">
        <v>0</v>
      </c>
      <c r="F18" s="198">
        <v>2.21</v>
      </c>
      <c r="G18" s="198">
        <v>0.55000000000000004</v>
      </c>
      <c r="H18" s="198">
        <v>0</v>
      </c>
      <c r="I18" s="198">
        <v>4.18</v>
      </c>
      <c r="J18" s="198">
        <v>1.39</v>
      </c>
      <c r="K18" s="198">
        <v>4.7</v>
      </c>
      <c r="L18" s="198">
        <v>1.21</v>
      </c>
      <c r="M18" s="198">
        <v>0</v>
      </c>
      <c r="N18" s="198">
        <v>0.87</v>
      </c>
      <c r="O18" s="198">
        <v>0.69</v>
      </c>
      <c r="P18" s="198">
        <v>1.68</v>
      </c>
      <c r="Q18" s="198">
        <v>0.43</v>
      </c>
      <c r="R18" s="198">
        <v>0.15</v>
      </c>
      <c r="S18" s="198">
        <v>0.19</v>
      </c>
      <c r="T18" s="198">
        <v>0</v>
      </c>
      <c r="U18" s="198">
        <v>6.5</v>
      </c>
      <c r="V18" s="198">
        <v>0.1</v>
      </c>
      <c r="W18" s="198">
        <v>0.34</v>
      </c>
      <c r="X18" s="198">
        <v>0.36</v>
      </c>
      <c r="Y18" s="198">
        <v>0</v>
      </c>
      <c r="Z18" s="198">
        <v>2.0099999999999998</v>
      </c>
      <c r="AA18" s="198">
        <v>0.51</v>
      </c>
      <c r="AB18" s="198">
        <v>0</v>
      </c>
      <c r="AC18" s="198">
        <v>3.68</v>
      </c>
      <c r="AD18" s="198">
        <v>6.82</v>
      </c>
      <c r="AE18" s="198">
        <v>0</v>
      </c>
      <c r="AF18" s="198">
        <v>0</v>
      </c>
      <c r="AG18" s="198">
        <v>0</v>
      </c>
      <c r="AH18" s="198">
        <v>0</v>
      </c>
      <c r="AI18" s="198">
        <v>8.5399999999999991</v>
      </c>
      <c r="AJ18" s="198">
        <v>0</v>
      </c>
      <c r="AK18" s="198">
        <v>0.78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1.07</v>
      </c>
      <c r="E19" s="198">
        <v>0</v>
      </c>
      <c r="F19" s="198">
        <v>2.21</v>
      </c>
      <c r="G19" s="198">
        <v>0.55000000000000004</v>
      </c>
      <c r="H19" s="198">
        <v>0</v>
      </c>
      <c r="I19" s="198">
        <v>4.18</v>
      </c>
      <c r="J19" s="198">
        <v>0.56000000000000005</v>
      </c>
      <c r="K19" s="198">
        <v>4.7</v>
      </c>
      <c r="L19" s="198">
        <v>1.21</v>
      </c>
      <c r="M19" s="198">
        <v>0</v>
      </c>
      <c r="N19" s="198">
        <v>0.87</v>
      </c>
      <c r="O19" s="198">
        <v>0.69</v>
      </c>
      <c r="P19" s="198">
        <v>1.68</v>
      </c>
      <c r="Q19" s="198">
        <v>0.43</v>
      </c>
      <c r="R19" s="198">
        <v>0.15</v>
      </c>
      <c r="S19" s="198">
        <v>0.19</v>
      </c>
      <c r="T19" s="198">
        <v>0</v>
      </c>
      <c r="U19" s="198">
        <v>6.5</v>
      </c>
      <c r="V19" s="198">
        <v>0.1</v>
      </c>
      <c r="W19" s="198">
        <v>0.34</v>
      </c>
      <c r="X19" s="198">
        <v>0.36</v>
      </c>
      <c r="Y19" s="198">
        <v>0</v>
      </c>
      <c r="Z19" s="198">
        <v>2.0099999999999998</v>
      </c>
      <c r="AA19" s="198">
        <v>0.51</v>
      </c>
      <c r="AB19" s="198">
        <v>0</v>
      </c>
      <c r="AC19" s="198">
        <v>3.68</v>
      </c>
      <c r="AD19" s="198">
        <v>6.82</v>
      </c>
      <c r="AE19" s="198">
        <v>0</v>
      </c>
      <c r="AF19" s="198">
        <v>0</v>
      </c>
      <c r="AG19" s="198">
        <v>0</v>
      </c>
      <c r="AH19" s="198">
        <v>0</v>
      </c>
      <c r="AI19" s="198">
        <v>8.5399999999999991</v>
      </c>
      <c r="AJ19" s="198">
        <v>0</v>
      </c>
      <c r="AK19" s="198">
        <v>0.78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2.21</v>
      </c>
      <c r="G20" s="198">
        <v>0.55000000000000004</v>
      </c>
      <c r="H20" s="198">
        <v>0</v>
      </c>
      <c r="I20" s="198">
        <v>4.18</v>
      </c>
      <c r="J20" s="198">
        <v>0.56000000000000005</v>
      </c>
      <c r="K20" s="198">
        <v>4.7</v>
      </c>
      <c r="L20" s="198">
        <v>1.21</v>
      </c>
      <c r="M20" s="198">
        <v>0</v>
      </c>
      <c r="N20" s="198">
        <v>0.87</v>
      </c>
      <c r="O20" s="198">
        <v>0.69</v>
      </c>
      <c r="P20" s="198">
        <v>1.68</v>
      </c>
      <c r="Q20" s="198">
        <v>0.43</v>
      </c>
      <c r="R20" s="198">
        <v>0.15</v>
      </c>
      <c r="S20" s="198">
        <v>0.19</v>
      </c>
      <c r="T20" s="198">
        <v>0</v>
      </c>
      <c r="U20" s="198">
        <v>6.5</v>
      </c>
      <c r="V20" s="198">
        <v>0.1</v>
      </c>
      <c r="W20" s="198">
        <v>0.34</v>
      </c>
      <c r="X20" s="198">
        <v>0.36</v>
      </c>
      <c r="Y20" s="198">
        <v>0</v>
      </c>
      <c r="Z20" s="198">
        <v>2.0099999999999998</v>
      </c>
      <c r="AA20" s="198">
        <v>0.51</v>
      </c>
      <c r="AB20" s="198">
        <v>0</v>
      </c>
      <c r="AC20" s="198">
        <v>3.68</v>
      </c>
      <c r="AD20" s="198">
        <v>6.82</v>
      </c>
      <c r="AE20" s="198">
        <v>0</v>
      </c>
      <c r="AF20" s="198">
        <v>0</v>
      </c>
      <c r="AG20" s="198">
        <v>0</v>
      </c>
      <c r="AH20" s="198">
        <v>0</v>
      </c>
      <c r="AI20" s="198">
        <v>8.5399999999999991</v>
      </c>
      <c r="AJ20" s="198">
        <v>0</v>
      </c>
      <c r="AK20" s="198">
        <v>0.78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2.21</v>
      </c>
      <c r="G21" s="198">
        <v>0.55000000000000004</v>
      </c>
      <c r="H21" s="198">
        <v>0</v>
      </c>
      <c r="I21" s="198">
        <v>4.18</v>
      </c>
      <c r="J21" s="198">
        <v>0.56000000000000005</v>
      </c>
      <c r="K21" s="198">
        <v>4.7</v>
      </c>
      <c r="L21" s="198">
        <v>1.21</v>
      </c>
      <c r="M21" s="198">
        <v>0</v>
      </c>
      <c r="N21" s="198">
        <v>0.87</v>
      </c>
      <c r="O21" s="198">
        <v>0.69</v>
      </c>
      <c r="P21" s="198">
        <v>1.68</v>
      </c>
      <c r="Q21" s="198">
        <v>0.43</v>
      </c>
      <c r="R21" s="198">
        <v>0.15</v>
      </c>
      <c r="S21" s="198">
        <v>0.19</v>
      </c>
      <c r="T21" s="198">
        <v>0</v>
      </c>
      <c r="U21" s="198">
        <v>6.5</v>
      </c>
      <c r="V21" s="198">
        <v>0.1</v>
      </c>
      <c r="W21" s="198">
        <v>0.34</v>
      </c>
      <c r="X21" s="198">
        <v>0.36</v>
      </c>
      <c r="Y21" s="198">
        <v>0</v>
      </c>
      <c r="Z21" s="198">
        <v>2.0099999999999998</v>
      </c>
      <c r="AA21" s="198">
        <v>0.51</v>
      </c>
      <c r="AB21" s="198">
        <v>0</v>
      </c>
      <c r="AC21" s="198">
        <v>3.68</v>
      </c>
      <c r="AD21" s="198">
        <v>6.82</v>
      </c>
      <c r="AE21" s="198">
        <v>0</v>
      </c>
      <c r="AF21" s="198">
        <v>0</v>
      </c>
      <c r="AG21" s="198">
        <v>0</v>
      </c>
      <c r="AH21" s="198">
        <v>0</v>
      </c>
      <c r="AI21" s="198">
        <v>8.5399999999999991</v>
      </c>
      <c r="AJ21" s="198">
        <v>0</v>
      </c>
      <c r="AK21" s="198">
        <v>0.78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2.21</v>
      </c>
      <c r="G22" s="198">
        <v>0.55000000000000004</v>
      </c>
      <c r="H22" s="198">
        <v>0</v>
      </c>
      <c r="I22" s="198">
        <v>4.18</v>
      </c>
      <c r="J22" s="198">
        <v>0.56000000000000005</v>
      </c>
      <c r="K22" s="198">
        <v>4.7</v>
      </c>
      <c r="L22" s="198">
        <v>1.21</v>
      </c>
      <c r="M22" s="198">
        <v>0</v>
      </c>
      <c r="N22" s="198">
        <v>0.87</v>
      </c>
      <c r="O22" s="198">
        <v>0.69</v>
      </c>
      <c r="P22" s="198">
        <v>1.68</v>
      </c>
      <c r="Q22" s="198">
        <v>0.43</v>
      </c>
      <c r="R22" s="198">
        <v>0.15</v>
      </c>
      <c r="S22" s="198">
        <v>0.19</v>
      </c>
      <c r="T22" s="198">
        <v>0</v>
      </c>
      <c r="U22" s="198">
        <v>6.5</v>
      </c>
      <c r="V22" s="198">
        <v>0.1</v>
      </c>
      <c r="W22" s="198">
        <v>0.34</v>
      </c>
      <c r="X22" s="198">
        <v>0.36</v>
      </c>
      <c r="Y22" s="198">
        <v>0</v>
      </c>
      <c r="Z22" s="198">
        <v>2.0099999999999998</v>
      </c>
      <c r="AA22" s="198">
        <v>0.51</v>
      </c>
      <c r="AB22" s="198">
        <v>0</v>
      </c>
      <c r="AC22" s="198">
        <v>3.68</v>
      </c>
      <c r="AD22" s="198">
        <v>6.82</v>
      </c>
      <c r="AE22" s="198">
        <v>0</v>
      </c>
      <c r="AF22" s="198">
        <v>0</v>
      </c>
      <c r="AG22" s="198">
        <v>0</v>
      </c>
      <c r="AH22" s="198">
        <v>0</v>
      </c>
      <c r="AI22" s="198">
        <v>8.5399999999999991</v>
      </c>
      <c r="AJ22" s="198">
        <v>0</v>
      </c>
      <c r="AK22" s="198">
        <v>0.78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2.21</v>
      </c>
      <c r="G23" s="198">
        <v>0.55000000000000004</v>
      </c>
      <c r="H23" s="198">
        <v>0</v>
      </c>
      <c r="I23" s="198">
        <v>4.18</v>
      </c>
      <c r="J23" s="198">
        <v>0.56000000000000005</v>
      </c>
      <c r="K23" s="198">
        <v>4.7</v>
      </c>
      <c r="L23" s="198">
        <v>1.21</v>
      </c>
      <c r="M23" s="198">
        <v>0</v>
      </c>
      <c r="N23" s="198">
        <v>0.87</v>
      </c>
      <c r="O23" s="198">
        <v>0.69</v>
      </c>
      <c r="P23" s="198">
        <v>1.68</v>
      </c>
      <c r="Q23" s="198">
        <v>0.43</v>
      </c>
      <c r="R23" s="198">
        <v>0.15</v>
      </c>
      <c r="S23" s="198">
        <v>0.19</v>
      </c>
      <c r="T23" s="198">
        <v>0</v>
      </c>
      <c r="U23" s="198">
        <v>6.5</v>
      </c>
      <c r="V23" s="198">
        <v>0.1</v>
      </c>
      <c r="W23" s="198">
        <v>0.34</v>
      </c>
      <c r="X23" s="198">
        <v>10.25</v>
      </c>
      <c r="Y23" s="198">
        <v>0</v>
      </c>
      <c r="Z23" s="198">
        <v>2.0099999999999998</v>
      </c>
      <c r="AA23" s="198">
        <v>0.51</v>
      </c>
      <c r="AB23" s="198">
        <v>0</v>
      </c>
      <c r="AC23" s="198">
        <v>3.68</v>
      </c>
      <c r="AD23" s="198">
        <v>6.82</v>
      </c>
      <c r="AE23" s="198">
        <v>0</v>
      </c>
      <c r="AF23" s="198">
        <v>0</v>
      </c>
      <c r="AG23" s="198">
        <v>0</v>
      </c>
      <c r="AH23" s="198">
        <v>0</v>
      </c>
      <c r="AI23" s="198">
        <v>8.5399999999999991</v>
      </c>
      <c r="AJ23" s="198">
        <v>0</v>
      </c>
      <c r="AK23" s="198">
        <v>0.78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2.21</v>
      </c>
      <c r="G24" s="198">
        <v>0.55000000000000004</v>
      </c>
      <c r="H24" s="198">
        <v>0</v>
      </c>
      <c r="I24" s="198">
        <v>4.18</v>
      </c>
      <c r="J24" s="198">
        <v>0.56000000000000005</v>
      </c>
      <c r="K24" s="198">
        <v>4.7</v>
      </c>
      <c r="L24" s="198">
        <v>1.21</v>
      </c>
      <c r="M24" s="198">
        <v>0</v>
      </c>
      <c r="N24" s="198">
        <v>0.87</v>
      </c>
      <c r="O24" s="198">
        <v>0.69</v>
      </c>
      <c r="P24" s="198">
        <v>1.68</v>
      </c>
      <c r="Q24" s="198">
        <v>0.43</v>
      </c>
      <c r="R24" s="198">
        <v>0.15</v>
      </c>
      <c r="S24" s="198">
        <v>0.19</v>
      </c>
      <c r="T24" s="198">
        <v>0</v>
      </c>
      <c r="U24" s="198">
        <v>6.5</v>
      </c>
      <c r="V24" s="198">
        <v>0.1</v>
      </c>
      <c r="W24" s="198">
        <v>0.34</v>
      </c>
      <c r="X24" s="198">
        <v>10.25</v>
      </c>
      <c r="Y24" s="198">
        <v>0</v>
      </c>
      <c r="Z24" s="198">
        <v>2.0099999999999998</v>
      </c>
      <c r="AA24" s="198">
        <v>0.51</v>
      </c>
      <c r="AB24" s="198">
        <v>0</v>
      </c>
      <c r="AC24" s="198">
        <v>3.68</v>
      </c>
      <c r="AD24" s="198">
        <v>6.82</v>
      </c>
      <c r="AE24" s="198">
        <v>0</v>
      </c>
      <c r="AF24" s="198">
        <v>0</v>
      </c>
      <c r="AG24" s="198">
        <v>0</v>
      </c>
      <c r="AH24" s="198">
        <v>0</v>
      </c>
      <c r="AI24" s="198">
        <v>8.5399999999999991</v>
      </c>
      <c r="AJ24" s="198">
        <v>0</v>
      </c>
      <c r="AK24" s="198">
        <v>0.78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2.21</v>
      </c>
      <c r="G25" s="198">
        <v>0.55000000000000004</v>
      </c>
      <c r="H25" s="198">
        <v>0</v>
      </c>
      <c r="I25" s="198">
        <v>4.18</v>
      </c>
      <c r="J25" s="198">
        <v>0.56000000000000005</v>
      </c>
      <c r="K25" s="198">
        <v>4.7</v>
      </c>
      <c r="L25" s="198">
        <v>1.21</v>
      </c>
      <c r="M25" s="198">
        <v>0</v>
      </c>
      <c r="N25" s="198">
        <v>0.87</v>
      </c>
      <c r="O25" s="198">
        <v>0.69</v>
      </c>
      <c r="P25" s="198">
        <v>1.68</v>
      </c>
      <c r="Q25" s="198">
        <v>0.43</v>
      </c>
      <c r="R25" s="198">
        <v>0.15</v>
      </c>
      <c r="S25" s="198">
        <v>0.19</v>
      </c>
      <c r="T25" s="198">
        <v>0</v>
      </c>
      <c r="U25" s="198">
        <v>6.5</v>
      </c>
      <c r="V25" s="198">
        <v>0.1</v>
      </c>
      <c r="W25" s="198">
        <v>0.34</v>
      </c>
      <c r="X25" s="198">
        <v>12.38</v>
      </c>
      <c r="Y25" s="198">
        <v>0</v>
      </c>
      <c r="Z25" s="198">
        <v>2.0099999999999998</v>
      </c>
      <c r="AA25" s="198">
        <v>0.51</v>
      </c>
      <c r="AB25" s="198">
        <v>0</v>
      </c>
      <c r="AC25" s="198">
        <v>3.68</v>
      </c>
      <c r="AD25" s="198">
        <v>6.82</v>
      </c>
      <c r="AE25" s="198">
        <v>0</v>
      </c>
      <c r="AF25" s="198">
        <v>0</v>
      </c>
      <c r="AG25" s="198">
        <v>0</v>
      </c>
      <c r="AH25" s="198">
        <v>0</v>
      </c>
      <c r="AI25" s="198">
        <v>8.5399999999999991</v>
      </c>
      <c r="AJ25" s="198">
        <v>0</v>
      </c>
      <c r="AK25" s="198">
        <v>0.78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2.21</v>
      </c>
      <c r="G26" s="198">
        <v>0.55000000000000004</v>
      </c>
      <c r="H26" s="198">
        <v>0</v>
      </c>
      <c r="I26" s="198">
        <v>4.18</v>
      </c>
      <c r="J26" s="198">
        <v>0.56000000000000005</v>
      </c>
      <c r="K26" s="198">
        <v>4.7</v>
      </c>
      <c r="L26" s="198">
        <v>1.21</v>
      </c>
      <c r="M26" s="198">
        <v>0</v>
      </c>
      <c r="N26" s="198">
        <v>0.87</v>
      </c>
      <c r="O26" s="198">
        <v>0.69</v>
      </c>
      <c r="P26" s="198">
        <v>1.68</v>
      </c>
      <c r="Q26" s="198">
        <v>0.43</v>
      </c>
      <c r="R26" s="198">
        <v>0.15</v>
      </c>
      <c r="S26" s="198">
        <v>0.19</v>
      </c>
      <c r="T26" s="198">
        <v>0</v>
      </c>
      <c r="U26" s="198">
        <v>6.5</v>
      </c>
      <c r="V26" s="198">
        <v>0.1</v>
      </c>
      <c r="W26" s="198">
        <v>0.34</v>
      </c>
      <c r="X26" s="198">
        <v>14.51</v>
      </c>
      <c r="Y26" s="198">
        <v>0</v>
      </c>
      <c r="Z26" s="198">
        <v>2.0099999999999998</v>
      </c>
      <c r="AA26" s="198">
        <v>0.51</v>
      </c>
      <c r="AB26" s="198">
        <v>0</v>
      </c>
      <c r="AC26" s="198">
        <v>3.68</v>
      </c>
      <c r="AD26" s="198">
        <v>6.82</v>
      </c>
      <c r="AE26" s="198">
        <v>0</v>
      </c>
      <c r="AF26" s="198">
        <v>0</v>
      </c>
      <c r="AG26" s="198">
        <v>0</v>
      </c>
      <c r="AH26" s="198">
        <v>0</v>
      </c>
      <c r="AI26" s="198">
        <v>8.5399999999999991</v>
      </c>
      <c r="AJ26" s="198">
        <v>0</v>
      </c>
      <c r="AK26" s="198">
        <v>0.78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4.46</v>
      </c>
      <c r="J27" s="198">
        <v>-0.37</v>
      </c>
      <c r="K27" s="198">
        <v>4.7</v>
      </c>
      <c r="L27" s="198">
        <v>1.21</v>
      </c>
      <c r="M27" s="198">
        <v>0</v>
      </c>
      <c r="N27" s="198">
        <v>0.87</v>
      </c>
      <c r="O27" s="198">
        <v>0.69</v>
      </c>
      <c r="P27" s="198">
        <v>1.68</v>
      </c>
      <c r="Q27" s="198">
        <v>0.57999999999999996</v>
      </c>
      <c r="R27" s="198">
        <v>0.15</v>
      </c>
      <c r="S27" s="198">
        <v>0.19</v>
      </c>
      <c r="T27" s="198">
        <v>0</v>
      </c>
      <c r="U27" s="198">
        <v>6.5</v>
      </c>
      <c r="V27" s="198">
        <v>0.1</v>
      </c>
      <c r="W27" s="198">
        <v>0.34</v>
      </c>
      <c r="X27" s="198">
        <v>15.85</v>
      </c>
      <c r="Y27" s="198">
        <v>0</v>
      </c>
      <c r="Z27" s="198">
        <v>2.0099999999999998</v>
      </c>
      <c r="AA27" s="198">
        <v>0.51</v>
      </c>
      <c r="AB27" s="198">
        <v>0</v>
      </c>
      <c r="AC27" s="198">
        <v>3.68</v>
      </c>
      <c r="AD27" s="198">
        <v>6.82</v>
      </c>
      <c r="AE27" s="198">
        <v>0</v>
      </c>
      <c r="AF27" s="198">
        <v>0</v>
      </c>
      <c r="AG27" s="198">
        <v>0</v>
      </c>
      <c r="AH27" s="198">
        <v>0</v>
      </c>
      <c r="AI27" s="198">
        <v>8.5399999999999991</v>
      </c>
      <c r="AJ27" s="198">
        <v>0</v>
      </c>
      <c r="AK27" s="198">
        <v>0.78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4.46</v>
      </c>
      <c r="J28" s="198">
        <v>-0.37</v>
      </c>
      <c r="K28" s="198">
        <v>4.7</v>
      </c>
      <c r="L28" s="198">
        <v>1.21</v>
      </c>
      <c r="M28" s="198">
        <v>0</v>
      </c>
      <c r="N28" s="198">
        <v>0.87</v>
      </c>
      <c r="O28" s="198">
        <v>0.69</v>
      </c>
      <c r="P28" s="198">
        <v>1.68</v>
      </c>
      <c r="Q28" s="198">
        <v>0.57999999999999996</v>
      </c>
      <c r="R28" s="198">
        <v>0.15</v>
      </c>
      <c r="S28" s="198">
        <v>0.19</v>
      </c>
      <c r="T28" s="198">
        <v>0</v>
      </c>
      <c r="U28" s="198">
        <v>6.5</v>
      </c>
      <c r="V28" s="198">
        <v>0.1</v>
      </c>
      <c r="W28" s="198">
        <v>0.34</v>
      </c>
      <c r="X28" s="198">
        <v>15.85</v>
      </c>
      <c r="Y28" s="198">
        <v>0</v>
      </c>
      <c r="Z28" s="198">
        <v>2.0099999999999998</v>
      </c>
      <c r="AA28" s="198">
        <v>0.51</v>
      </c>
      <c r="AB28" s="198">
        <v>0</v>
      </c>
      <c r="AC28" s="198">
        <v>3.68</v>
      </c>
      <c r="AD28" s="198">
        <v>6.82</v>
      </c>
      <c r="AE28" s="198">
        <v>0</v>
      </c>
      <c r="AF28" s="198">
        <v>0</v>
      </c>
      <c r="AG28" s="198">
        <v>0</v>
      </c>
      <c r="AH28" s="198">
        <v>0</v>
      </c>
      <c r="AI28" s="198">
        <v>8.5399999999999991</v>
      </c>
      <c r="AJ28" s="198">
        <v>0</v>
      </c>
      <c r="AK28" s="198">
        <v>0.78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4.46</v>
      </c>
      <c r="J29" s="198">
        <v>-0.37</v>
      </c>
      <c r="K29" s="198">
        <v>4.7</v>
      </c>
      <c r="L29" s="198">
        <v>1.21</v>
      </c>
      <c r="M29" s="198">
        <v>0</v>
      </c>
      <c r="N29" s="198">
        <v>0.87</v>
      </c>
      <c r="O29" s="198">
        <v>0.69</v>
      </c>
      <c r="P29" s="198">
        <v>1.68</v>
      </c>
      <c r="Q29" s="198">
        <v>0.57999999999999996</v>
      </c>
      <c r="R29" s="198">
        <v>0.15</v>
      </c>
      <c r="S29" s="198">
        <v>0.19</v>
      </c>
      <c r="T29" s="198">
        <v>0</v>
      </c>
      <c r="U29" s="198">
        <v>6.5</v>
      </c>
      <c r="V29" s="198">
        <v>0.1</v>
      </c>
      <c r="W29" s="198">
        <v>0.34</v>
      </c>
      <c r="X29" s="198">
        <v>15.85</v>
      </c>
      <c r="Y29" s="198">
        <v>0</v>
      </c>
      <c r="Z29" s="198">
        <v>2.0099999999999998</v>
      </c>
      <c r="AA29" s="198">
        <v>0.51</v>
      </c>
      <c r="AB29" s="198">
        <v>0</v>
      </c>
      <c r="AC29" s="198">
        <v>3.68</v>
      </c>
      <c r="AD29" s="198">
        <v>6.82</v>
      </c>
      <c r="AE29" s="198">
        <v>0</v>
      </c>
      <c r="AF29" s="198">
        <v>0</v>
      </c>
      <c r="AG29" s="198">
        <v>0</v>
      </c>
      <c r="AH29" s="198">
        <v>0</v>
      </c>
      <c r="AI29" s="198">
        <v>8.5399999999999991</v>
      </c>
      <c r="AJ29" s="198">
        <v>0</v>
      </c>
      <c r="AK29" s="198">
        <v>0.78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4.46</v>
      </c>
      <c r="J30" s="198">
        <v>-0.37</v>
      </c>
      <c r="K30" s="198">
        <v>4.7</v>
      </c>
      <c r="L30" s="198">
        <v>1.21</v>
      </c>
      <c r="M30" s="198">
        <v>0</v>
      </c>
      <c r="N30" s="198">
        <v>0.87</v>
      </c>
      <c r="O30" s="198">
        <v>0.69</v>
      </c>
      <c r="P30" s="198">
        <v>1.68</v>
      </c>
      <c r="Q30" s="198">
        <v>0.57999999999999996</v>
      </c>
      <c r="R30" s="198">
        <v>0.15</v>
      </c>
      <c r="S30" s="198">
        <v>0.19</v>
      </c>
      <c r="T30" s="198">
        <v>0</v>
      </c>
      <c r="U30" s="198">
        <v>6.5</v>
      </c>
      <c r="V30" s="198">
        <v>0.1</v>
      </c>
      <c r="W30" s="198">
        <v>0.34</v>
      </c>
      <c r="X30" s="198">
        <v>15.85</v>
      </c>
      <c r="Y30" s="198">
        <v>0</v>
      </c>
      <c r="Z30" s="198">
        <v>2.0099999999999998</v>
      </c>
      <c r="AA30" s="198">
        <v>0.51</v>
      </c>
      <c r="AB30" s="198">
        <v>0</v>
      </c>
      <c r="AC30" s="198">
        <v>3.68</v>
      </c>
      <c r="AD30" s="198">
        <v>6.82</v>
      </c>
      <c r="AE30" s="198">
        <v>0</v>
      </c>
      <c r="AF30" s="198">
        <v>0</v>
      </c>
      <c r="AG30" s="198">
        <v>0</v>
      </c>
      <c r="AH30" s="198">
        <v>0</v>
      </c>
      <c r="AI30" s="198">
        <v>8.5399999999999991</v>
      </c>
      <c r="AJ30" s="198">
        <v>0</v>
      </c>
      <c r="AK30" s="198">
        <v>0.78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0.08</v>
      </c>
      <c r="H31" s="198">
        <v>0</v>
      </c>
      <c r="I31" s="198">
        <v>4.46</v>
      </c>
      <c r="J31" s="198">
        <v>-0.37</v>
      </c>
      <c r="K31" s="198">
        <v>4.7</v>
      </c>
      <c r="L31" s="198">
        <v>1.21</v>
      </c>
      <c r="M31" s="198">
        <v>0</v>
      </c>
      <c r="N31" s="198">
        <v>0.87</v>
      </c>
      <c r="O31" s="198">
        <v>0.69</v>
      </c>
      <c r="P31" s="198">
        <v>1.68</v>
      </c>
      <c r="Q31" s="198">
        <v>0.57999999999999996</v>
      </c>
      <c r="R31" s="198">
        <v>0.15</v>
      </c>
      <c r="S31" s="198">
        <v>0.19</v>
      </c>
      <c r="T31" s="198">
        <v>0</v>
      </c>
      <c r="U31" s="198">
        <v>6.5</v>
      </c>
      <c r="V31" s="198">
        <v>0.1</v>
      </c>
      <c r="W31" s="198">
        <v>0.34</v>
      </c>
      <c r="X31" s="198">
        <v>18.510000000000002</v>
      </c>
      <c r="Y31" s="198">
        <v>0</v>
      </c>
      <c r="Z31" s="198">
        <v>2.0099999999999998</v>
      </c>
      <c r="AA31" s="198">
        <v>0.51</v>
      </c>
      <c r="AB31" s="198">
        <v>0</v>
      </c>
      <c r="AC31" s="198">
        <v>3.68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8.5399999999999991</v>
      </c>
      <c r="AJ31" s="198">
        <v>0</v>
      </c>
      <c r="AK31" s="198">
        <v>0.78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0.08</v>
      </c>
      <c r="H32" s="198">
        <v>0</v>
      </c>
      <c r="I32" s="198">
        <v>4.46</v>
      </c>
      <c r="J32" s="198">
        <v>-0.37</v>
      </c>
      <c r="K32" s="198">
        <v>4.7</v>
      </c>
      <c r="L32" s="198">
        <v>1.21</v>
      </c>
      <c r="M32" s="198">
        <v>0</v>
      </c>
      <c r="N32" s="198">
        <v>0.87</v>
      </c>
      <c r="O32" s="198">
        <v>0.69</v>
      </c>
      <c r="P32" s="198">
        <v>1.68</v>
      </c>
      <c r="Q32" s="198">
        <v>0.57999999999999996</v>
      </c>
      <c r="R32" s="198">
        <v>0.15</v>
      </c>
      <c r="S32" s="198">
        <v>0.19</v>
      </c>
      <c r="T32" s="198">
        <v>0</v>
      </c>
      <c r="U32" s="198">
        <v>6.5</v>
      </c>
      <c r="V32" s="198">
        <v>0.1</v>
      </c>
      <c r="W32" s="198">
        <v>0.34</v>
      </c>
      <c r="X32" s="198">
        <v>21.15</v>
      </c>
      <c r="Y32" s="198">
        <v>0</v>
      </c>
      <c r="Z32" s="198">
        <v>2.0099999999999998</v>
      </c>
      <c r="AA32" s="198">
        <v>0.51</v>
      </c>
      <c r="AB32" s="198">
        <v>0</v>
      </c>
      <c r="AC32" s="198">
        <v>3.68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8.5399999999999991</v>
      </c>
      <c r="AJ32" s="198">
        <v>0</v>
      </c>
      <c r="AK32" s="198">
        <v>0.78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0.08</v>
      </c>
      <c r="H33" s="198">
        <v>0</v>
      </c>
      <c r="I33" s="198">
        <v>4.46</v>
      </c>
      <c r="J33" s="198">
        <v>-0.37</v>
      </c>
      <c r="K33" s="198">
        <v>4.7</v>
      </c>
      <c r="L33" s="198">
        <v>1.21</v>
      </c>
      <c r="M33" s="198">
        <v>0</v>
      </c>
      <c r="N33" s="198">
        <v>0.87</v>
      </c>
      <c r="O33" s="198">
        <v>0.69</v>
      </c>
      <c r="P33" s="198">
        <v>1.68</v>
      </c>
      <c r="Q33" s="198">
        <v>0.57999999999999996</v>
      </c>
      <c r="R33" s="198">
        <v>0.15</v>
      </c>
      <c r="S33" s="198">
        <v>0.19</v>
      </c>
      <c r="T33" s="198">
        <v>0</v>
      </c>
      <c r="U33" s="198">
        <v>6.5</v>
      </c>
      <c r="V33" s="198">
        <v>0.1</v>
      </c>
      <c r="W33" s="198">
        <v>0.34</v>
      </c>
      <c r="X33" s="198">
        <v>23.53</v>
      </c>
      <c r="Y33" s="198">
        <v>0</v>
      </c>
      <c r="Z33" s="198">
        <v>2.0099999999999998</v>
      </c>
      <c r="AA33" s="198">
        <v>0.51</v>
      </c>
      <c r="AB33" s="198">
        <v>0</v>
      </c>
      <c r="AC33" s="198">
        <v>3.68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8.5399999999999991</v>
      </c>
      <c r="AJ33" s="198">
        <v>0</v>
      </c>
      <c r="AK33" s="198">
        <v>0.78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0.08</v>
      </c>
      <c r="H34" s="198">
        <v>0</v>
      </c>
      <c r="I34" s="198">
        <v>4.46</v>
      </c>
      <c r="J34" s="198">
        <v>-0.37</v>
      </c>
      <c r="K34" s="198">
        <v>4.7</v>
      </c>
      <c r="L34" s="198">
        <v>1.21</v>
      </c>
      <c r="M34" s="198">
        <v>0</v>
      </c>
      <c r="N34" s="198">
        <v>0.87</v>
      </c>
      <c r="O34" s="198">
        <v>0.69</v>
      </c>
      <c r="P34" s="198">
        <v>1.68</v>
      </c>
      <c r="Q34" s="198">
        <v>0.57999999999999996</v>
      </c>
      <c r="R34" s="198">
        <v>0.15</v>
      </c>
      <c r="S34" s="198">
        <v>0.19</v>
      </c>
      <c r="T34" s="198">
        <v>0</v>
      </c>
      <c r="U34" s="198">
        <v>6.5</v>
      </c>
      <c r="V34" s="198">
        <v>0.1</v>
      </c>
      <c r="W34" s="198">
        <v>0.34</v>
      </c>
      <c r="X34" s="198">
        <v>24.89</v>
      </c>
      <c r="Y34" s="198">
        <v>0</v>
      </c>
      <c r="Z34" s="198">
        <v>2.0099999999999998</v>
      </c>
      <c r="AA34" s="198">
        <v>0.51</v>
      </c>
      <c r="AB34" s="198">
        <v>0</v>
      </c>
      <c r="AC34" s="198">
        <v>3.68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8.5399999999999991</v>
      </c>
      <c r="AJ34" s="198">
        <v>0</v>
      </c>
      <c r="AK34" s="198">
        <v>0.78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0.08</v>
      </c>
      <c r="H35" s="198">
        <v>0</v>
      </c>
      <c r="I35" s="198">
        <v>4.46</v>
      </c>
      <c r="J35" s="198">
        <v>0.15</v>
      </c>
      <c r="K35" s="198">
        <v>4.7</v>
      </c>
      <c r="L35" s="198">
        <v>0.5</v>
      </c>
      <c r="M35" s="198">
        <v>0</v>
      </c>
      <c r="N35" s="198">
        <v>0.87</v>
      </c>
      <c r="O35" s="198">
        <v>0.69</v>
      </c>
      <c r="P35" s="198">
        <v>1.68</v>
      </c>
      <c r="Q35" s="198">
        <v>0.57999999999999996</v>
      </c>
      <c r="R35" s="198">
        <v>0.15</v>
      </c>
      <c r="S35" s="198">
        <v>0.19</v>
      </c>
      <c r="T35" s="198">
        <v>0</v>
      </c>
      <c r="U35" s="198">
        <v>6.5</v>
      </c>
      <c r="V35" s="198">
        <v>0.1</v>
      </c>
      <c r="W35" s="198">
        <v>0.34</v>
      </c>
      <c r="X35" s="198">
        <v>24.89</v>
      </c>
      <c r="Y35" s="198">
        <v>0</v>
      </c>
      <c r="Z35" s="198">
        <v>2.0099999999999998</v>
      </c>
      <c r="AA35" s="198">
        <v>0.51</v>
      </c>
      <c r="AB35" s="198">
        <v>0</v>
      </c>
      <c r="AC35" s="198">
        <v>3.68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8.5399999999999991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0.08</v>
      </c>
      <c r="H36" s="198">
        <v>0</v>
      </c>
      <c r="I36" s="198">
        <v>4.46</v>
      </c>
      <c r="J36" s="198">
        <v>0.15</v>
      </c>
      <c r="K36" s="198">
        <v>4.7</v>
      </c>
      <c r="L36" s="198">
        <v>0.5</v>
      </c>
      <c r="M36" s="198">
        <v>0</v>
      </c>
      <c r="N36" s="198">
        <v>0.87</v>
      </c>
      <c r="O36" s="198">
        <v>0.69</v>
      </c>
      <c r="P36" s="198">
        <v>1.68</v>
      </c>
      <c r="Q36" s="198">
        <v>0.57999999999999996</v>
      </c>
      <c r="R36" s="198">
        <v>0.15</v>
      </c>
      <c r="S36" s="198">
        <v>0.19</v>
      </c>
      <c r="T36" s="198">
        <v>0</v>
      </c>
      <c r="U36" s="198">
        <v>6.5</v>
      </c>
      <c r="V36" s="198">
        <v>0.1</v>
      </c>
      <c r="W36" s="198">
        <v>0.34</v>
      </c>
      <c r="X36" s="198">
        <v>24.89</v>
      </c>
      <c r="Y36" s="198">
        <v>0</v>
      </c>
      <c r="Z36" s="198">
        <v>2.0099999999999998</v>
      </c>
      <c r="AA36" s="198">
        <v>0.51</v>
      </c>
      <c r="AB36" s="198">
        <v>0</v>
      </c>
      <c r="AC36" s="198">
        <v>3.68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8.5399999999999991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0.55000000000000004</v>
      </c>
      <c r="G37" s="198">
        <v>2.76</v>
      </c>
      <c r="H37" s="198">
        <v>0</v>
      </c>
      <c r="I37" s="198">
        <v>4.46</v>
      </c>
      <c r="J37" s="198">
        <v>0</v>
      </c>
      <c r="K37" s="198">
        <v>4.7</v>
      </c>
      <c r="L37" s="198">
        <v>1.21</v>
      </c>
      <c r="M37" s="198">
        <v>0</v>
      </c>
      <c r="N37" s="198">
        <v>0.87</v>
      </c>
      <c r="O37" s="198">
        <v>0.69</v>
      </c>
      <c r="P37" s="198">
        <v>1.68</v>
      </c>
      <c r="Q37" s="198">
        <v>0.28999999999999998</v>
      </c>
      <c r="R37" s="198">
        <v>0.15</v>
      </c>
      <c r="S37" s="198">
        <v>0.19</v>
      </c>
      <c r="T37" s="198">
        <v>0</v>
      </c>
      <c r="U37" s="198">
        <v>6.5</v>
      </c>
      <c r="V37" s="198">
        <v>0.1</v>
      </c>
      <c r="W37" s="198">
        <v>0.34</v>
      </c>
      <c r="X37" s="198">
        <v>24.89</v>
      </c>
      <c r="Y37" s="198">
        <v>0</v>
      </c>
      <c r="Z37" s="198">
        <v>2.0099999999999998</v>
      </c>
      <c r="AA37" s="198">
        <v>0.51</v>
      </c>
      <c r="AB37" s="198">
        <v>0</v>
      </c>
      <c r="AC37" s="198">
        <v>3.68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8.5399999999999991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0.55000000000000004</v>
      </c>
      <c r="G38" s="198">
        <v>2.76</v>
      </c>
      <c r="H38" s="198">
        <v>0</v>
      </c>
      <c r="I38" s="198">
        <v>4.46</v>
      </c>
      <c r="J38" s="198">
        <v>0</v>
      </c>
      <c r="K38" s="198">
        <v>4.7</v>
      </c>
      <c r="L38" s="198">
        <v>1.21</v>
      </c>
      <c r="M38" s="198">
        <v>0</v>
      </c>
      <c r="N38" s="198">
        <v>0.87</v>
      </c>
      <c r="O38" s="198">
        <v>0.69</v>
      </c>
      <c r="P38" s="198">
        <v>1.68</v>
      </c>
      <c r="Q38" s="198">
        <v>0.28999999999999998</v>
      </c>
      <c r="R38" s="198">
        <v>0.15</v>
      </c>
      <c r="S38" s="198">
        <v>0.19</v>
      </c>
      <c r="T38" s="198">
        <v>0</v>
      </c>
      <c r="U38" s="198">
        <v>6.5</v>
      </c>
      <c r="V38" s="198">
        <v>0.1</v>
      </c>
      <c r="W38" s="198">
        <v>0.34</v>
      </c>
      <c r="X38" s="198">
        <v>24.89</v>
      </c>
      <c r="Y38" s="198">
        <v>0</v>
      </c>
      <c r="Z38" s="198">
        <v>2.0099999999999998</v>
      </c>
      <c r="AA38" s="198">
        <v>0.51</v>
      </c>
      <c r="AB38" s="198">
        <v>0</v>
      </c>
      <c r="AC38" s="198">
        <v>3.68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8.5399999999999991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1.33</v>
      </c>
      <c r="E39" s="198">
        <v>0</v>
      </c>
      <c r="F39" s="198">
        <v>0.55000000000000004</v>
      </c>
      <c r="G39" s="198">
        <v>2.76</v>
      </c>
      <c r="H39" s="198">
        <v>0</v>
      </c>
      <c r="I39" s="198">
        <v>4.46</v>
      </c>
      <c r="J39" s="198">
        <v>0</v>
      </c>
      <c r="K39" s="198">
        <v>4.7</v>
      </c>
      <c r="L39" s="198">
        <v>1.21</v>
      </c>
      <c r="M39" s="198">
        <v>0</v>
      </c>
      <c r="N39" s="198">
        <v>0.87</v>
      </c>
      <c r="O39" s="198">
        <v>0.69</v>
      </c>
      <c r="P39" s="198">
        <v>1.68</v>
      </c>
      <c r="Q39" s="198">
        <v>0.28999999999999998</v>
      </c>
      <c r="R39" s="198">
        <v>0.15</v>
      </c>
      <c r="S39" s="198">
        <v>0.19</v>
      </c>
      <c r="T39" s="198">
        <v>0</v>
      </c>
      <c r="U39" s="198">
        <v>6.5</v>
      </c>
      <c r="V39" s="198">
        <v>0.1</v>
      </c>
      <c r="W39" s="198">
        <v>0.34</v>
      </c>
      <c r="X39" s="198">
        <v>24.89</v>
      </c>
      <c r="Y39" s="198">
        <v>0</v>
      </c>
      <c r="Z39" s="198">
        <v>2.0099999999999998</v>
      </c>
      <c r="AA39" s="198">
        <v>0.51</v>
      </c>
      <c r="AB39" s="198">
        <v>0</v>
      </c>
      <c r="AC39" s="198">
        <v>3.68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8.5399999999999991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1.33</v>
      </c>
      <c r="E40" s="198">
        <v>0</v>
      </c>
      <c r="F40" s="198">
        <v>0.55000000000000004</v>
      </c>
      <c r="G40" s="198">
        <v>2.76</v>
      </c>
      <c r="H40" s="198">
        <v>0</v>
      </c>
      <c r="I40" s="198">
        <v>4.46</v>
      </c>
      <c r="J40" s="198">
        <v>0</v>
      </c>
      <c r="K40" s="198">
        <v>4.7</v>
      </c>
      <c r="L40" s="198">
        <v>1.21</v>
      </c>
      <c r="M40" s="198">
        <v>0</v>
      </c>
      <c r="N40" s="198">
        <v>0.87</v>
      </c>
      <c r="O40" s="198">
        <v>0.69</v>
      </c>
      <c r="P40" s="198">
        <v>1.68</v>
      </c>
      <c r="Q40" s="198">
        <v>0.28999999999999998</v>
      </c>
      <c r="R40" s="198">
        <v>0.15</v>
      </c>
      <c r="S40" s="198">
        <v>0.19</v>
      </c>
      <c r="T40" s="198">
        <v>0</v>
      </c>
      <c r="U40" s="198">
        <v>6.5</v>
      </c>
      <c r="V40" s="198">
        <v>0.1</v>
      </c>
      <c r="W40" s="198">
        <v>0.34</v>
      </c>
      <c r="X40" s="198">
        <v>24.89</v>
      </c>
      <c r="Y40" s="198">
        <v>0</v>
      </c>
      <c r="Z40" s="198">
        <v>2.0099999999999998</v>
      </c>
      <c r="AA40" s="198">
        <v>0.51</v>
      </c>
      <c r="AB40" s="198">
        <v>0</v>
      </c>
      <c r="AC40" s="198">
        <v>3.68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8.5399999999999991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1.33</v>
      </c>
      <c r="E41" s="198">
        <v>0</v>
      </c>
      <c r="F41" s="198">
        <v>0.55000000000000004</v>
      </c>
      <c r="G41" s="198">
        <v>2.76</v>
      </c>
      <c r="H41" s="198">
        <v>0</v>
      </c>
      <c r="I41" s="198">
        <v>4.46</v>
      </c>
      <c r="J41" s="198">
        <v>0</v>
      </c>
      <c r="K41" s="198">
        <v>4.7</v>
      </c>
      <c r="L41" s="198">
        <v>1.21</v>
      </c>
      <c r="M41" s="198">
        <v>0</v>
      </c>
      <c r="N41" s="198">
        <v>0.87</v>
      </c>
      <c r="O41" s="198">
        <v>0.69</v>
      </c>
      <c r="P41" s="198">
        <v>1.69</v>
      </c>
      <c r="Q41" s="198">
        <v>0.28999999999999998</v>
      </c>
      <c r="R41" s="198">
        <v>0.15</v>
      </c>
      <c r="S41" s="198">
        <v>0.19</v>
      </c>
      <c r="T41" s="198">
        <v>0</v>
      </c>
      <c r="U41" s="198">
        <v>6.5</v>
      </c>
      <c r="V41" s="198">
        <v>0.1</v>
      </c>
      <c r="W41" s="198">
        <v>0.34</v>
      </c>
      <c r="X41" s="198">
        <v>24.89</v>
      </c>
      <c r="Y41" s="198">
        <v>0</v>
      </c>
      <c r="Z41" s="198">
        <v>2.0099999999999998</v>
      </c>
      <c r="AA41" s="198">
        <v>0.51</v>
      </c>
      <c r="AB41" s="198">
        <v>0</v>
      </c>
      <c r="AC41" s="198">
        <v>2.73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8.5399999999999991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1.33</v>
      </c>
      <c r="E42" s="198">
        <v>0</v>
      </c>
      <c r="F42" s="198">
        <v>0.55000000000000004</v>
      </c>
      <c r="G42" s="198">
        <v>2.76</v>
      </c>
      <c r="H42" s="198">
        <v>0</v>
      </c>
      <c r="I42" s="198">
        <v>4.46</v>
      </c>
      <c r="J42" s="198">
        <v>0</v>
      </c>
      <c r="K42" s="198">
        <v>4.7</v>
      </c>
      <c r="L42" s="198">
        <v>1.21</v>
      </c>
      <c r="M42" s="198">
        <v>0</v>
      </c>
      <c r="N42" s="198">
        <v>0.87</v>
      </c>
      <c r="O42" s="198">
        <v>0.69</v>
      </c>
      <c r="P42" s="198">
        <v>1.69</v>
      </c>
      <c r="Q42" s="198">
        <v>0.28999999999999998</v>
      </c>
      <c r="R42" s="198">
        <v>0.15</v>
      </c>
      <c r="S42" s="198">
        <v>0.19</v>
      </c>
      <c r="T42" s="198">
        <v>0</v>
      </c>
      <c r="U42" s="198">
        <v>6.5</v>
      </c>
      <c r="V42" s="198">
        <v>0.1</v>
      </c>
      <c r="W42" s="198">
        <v>0.34</v>
      </c>
      <c r="X42" s="198">
        <v>24.89</v>
      </c>
      <c r="Y42" s="198">
        <v>0</v>
      </c>
      <c r="Z42" s="198">
        <v>2.0099999999999998</v>
      </c>
      <c r="AA42" s="198">
        <v>0.51</v>
      </c>
      <c r="AB42" s="198">
        <v>0</v>
      </c>
      <c r="AC42" s="198">
        <v>2.73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8.5399999999999991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1.33</v>
      </c>
      <c r="E43" s="198">
        <v>0</v>
      </c>
      <c r="F43" s="198">
        <v>0.55000000000000004</v>
      </c>
      <c r="G43" s="198">
        <v>2.76</v>
      </c>
      <c r="H43" s="198">
        <v>0</v>
      </c>
      <c r="I43" s="198">
        <v>4.7300000000000004</v>
      </c>
      <c r="J43" s="198">
        <v>0</v>
      </c>
      <c r="K43" s="198">
        <v>4.7</v>
      </c>
      <c r="L43" s="198">
        <v>1.21</v>
      </c>
      <c r="M43" s="198">
        <v>0</v>
      </c>
      <c r="N43" s="198">
        <v>0.87</v>
      </c>
      <c r="O43" s="198">
        <v>0.69</v>
      </c>
      <c r="P43" s="198">
        <v>1.69</v>
      </c>
      <c r="Q43" s="198">
        <v>0.28999999999999998</v>
      </c>
      <c r="R43" s="198">
        <v>0.15</v>
      </c>
      <c r="S43" s="198">
        <v>0.19</v>
      </c>
      <c r="T43" s="198">
        <v>0</v>
      </c>
      <c r="U43" s="198">
        <v>6.5</v>
      </c>
      <c r="V43" s="198">
        <v>0.1</v>
      </c>
      <c r="W43" s="198">
        <v>0.34</v>
      </c>
      <c r="X43" s="198">
        <v>1.07</v>
      </c>
      <c r="Y43" s="198">
        <v>0</v>
      </c>
      <c r="Z43" s="198">
        <v>2.0099999999999998</v>
      </c>
      <c r="AA43" s="198">
        <v>0.51</v>
      </c>
      <c r="AB43" s="198">
        <v>0</v>
      </c>
      <c r="AC43" s="198">
        <v>14.82</v>
      </c>
      <c r="AD43" s="198">
        <v>0</v>
      </c>
      <c r="AE43" s="198">
        <v>0</v>
      </c>
      <c r="AF43" s="198">
        <v>0</v>
      </c>
      <c r="AG43" s="198">
        <v>15.89</v>
      </c>
      <c r="AH43" s="198">
        <v>0</v>
      </c>
      <c r="AI43" s="198">
        <v>8.5399999999999991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1.33</v>
      </c>
      <c r="E44" s="198">
        <v>0</v>
      </c>
      <c r="F44" s="198">
        <v>0.55000000000000004</v>
      </c>
      <c r="G44" s="198">
        <v>2.76</v>
      </c>
      <c r="H44" s="198">
        <v>0</v>
      </c>
      <c r="I44" s="198">
        <v>4.7300000000000004</v>
      </c>
      <c r="J44" s="198">
        <v>0</v>
      </c>
      <c r="K44" s="198">
        <v>4.7</v>
      </c>
      <c r="L44" s="198">
        <v>1.21</v>
      </c>
      <c r="M44" s="198">
        <v>0</v>
      </c>
      <c r="N44" s="198">
        <v>0.87</v>
      </c>
      <c r="O44" s="198">
        <v>0.69</v>
      </c>
      <c r="P44" s="198">
        <v>1.69</v>
      </c>
      <c r="Q44" s="198">
        <v>0.28999999999999998</v>
      </c>
      <c r="R44" s="198">
        <v>0.15</v>
      </c>
      <c r="S44" s="198">
        <v>0.19</v>
      </c>
      <c r="T44" s="198">
        <v>0</v>
      </c>
      <c r="U44" s="198">
        <v>6.5</v>
      </c>
      <c r="V44" s="198">
        <v>0.1</v>
      </c>
      <c r="W44" s="198">
        <v>0.34</v>
      </c>
      <c r="X44" s="198">
        <v>1.07</v>
      </c>
      <c r="Y44" s="198">
        <v>0</v>
      </c>
      <c r="Z44" s="198">
        <v>2.0099999999999998</v>
      </c>
      <c r="AA44" s="198">
        <v>0.51</v>
      </c>
      <c r="AB44" s="198">
        <v>0</v>
      </c>
      <c r="AC44" s="198">
        <v>14.82</v>
      </c>
      <c r="AD44" s="198">
        <v>0</v>
      </c>
      <c r="AE44" s="198">
        <v>0</v>
      </c>
      <c r="AF44" s="198">
        <v>0</v>
      </c>
      <c r="AG44" s="198">
        <v>15.89</v>
      </c>
      <c r="AH44" s="198">
        <v>0</v>
      </c>
      <c r="AI44" s="198">
        <v>8.5399999999999991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1.33</v>
      </c>
      <c r="E45" s="198">
        <v>0</v>
      </c>
      <c r="F45" s="198">
        <v>0.55000000000000004</v>
      </c>
      <c r="G45" s="198">
        <v>2.76</v>
      </c>
      <c r="H45" s="198">
        <v>0</v>
      </c>
      <c r="I45" s="198">
        <v>4.7300000000000004</v>
      </c>
      <c r="J45" s="198">
        <v>0</v>
      </c>
      <c r="K45" s="198">
        <v>4.7</v>
      </c>
      <c r="L45" s="198">
        <v>1.21</v>
      </c>
      <c r="M45" s="198">
        <v>0</v>
      </c>
      <c r="N45" s="198">
        <v>0.87</v>
      </c>
      <c r="O45" s="198">
        <v>0.69</v>
      </c>
      <c r="P45" s="198">
        <v>1.69</v>
      </c>
      <c r="Q45" s="198">
        <v>0.28999999999999998</v>
      </c>
      <c r="R45" s="198">
        <v>0.15</v>
      </c>
      <c r="S45" s="198">
        <v>0.19</v>
      </c>
      <c r="T45" s="198">
        <v>0</v>
      </c>
      <c r="U45" s="198">
        <v>6.5</v>
      </c>
      <c r="V45" s="198">
        <v>0.1</v>
      </c>
      <c r="W45" s="198">
        <v>0.34</v>
      </c>
      <c r="X45" s="198">
        <v>1.07</v>
      </c>
      <c r="Y45" s="198">
        <v>0</v>
      </c>
      <c r="Z45" s="198">
        <v>2.0099999999999998</v>
      </c>
      <c r="AA45" s="198">
        <v>0.51</v>
      </c>
      <c r="AB45" s="198">
        <v>0</v>
      </c>
      <c r="AC45" s="198">
        <v>14.82</v>
      </c>
      <c r="AD45" s="198">
        <v>0</v>
      </c>
      <c r="AE45" s="198">
        <v>0</v>
      </c>
      <c r="AF45" s="198">
        <v>0</v>
      </c>
      <c r="AG45" s="198">
        <v>15.89</v>
      </c>
      <c r="AH45" s="198">
        <v>0</v>
      </c>
      <c r="AI45" s="198">
        <v>8.5399999999999991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1.33</v>
      </c>
      <c r="E46" s="198">
        <v>0</v>
      </c>
      <c r="F46" s="198">
        <v>0.55000000000000004</v>
      </c>
      <c r="G46" s="198">
        <v>2.76</v>
      </c>
      <c r="H46" s="198">
        <v>0</v>
      </c>
      <c r="I46" s="198">
        <v>4.7300000000000004</v>
      </c>
      <c r="J46" s="198">
        <v>0</v>
      </c>
      <c r="K46" s="198">
        <v>4.7</v>
      </c>
      <c r="L46" s="198">
        <v>1.21</v>
      </c>
      <c r="M46" s="198">
        <v>0</v>
      </c>
      <c r="N46" s="198">
        <v>0.87</v>
      </c>
      <c r="O46" s="198">
        <v>0.69</v>
      </c>
      <c r="P46" s="198">
        <v>1.69</v>
      </c>
      <c r="Q46" s="198">
        <v>0.28999999999999998</v>
      </c>
      <c r="R46" s="198">
        <v>0.15</v>
      </c>
      <c r="S46" s="198">
        <v>0.19</v>
      </c>
      <c r="T46" s="198">
        <v>0</v>
      </c>
      <c r="U46" s="198">
        <v>6.5</v>
      </c>
      <c r="V46" s="198">
        <v>0.1</v>
      </c>
      <c r="W46" s="198">
        <v>0.34</v>
      </c>
      <c r="X46" s="198">
        <v>1.07</v>
      </c>
      <c r="Y46" s="198">
        <v>0</v>
      </c>
      <c r="Z46" s="198">
        <v>2.0099999999999998</v>
      </c>
      <c r="AA46" s="198">
        <v>0.51</v>
      </c>
      <c r="AB46" s="198">
        <v>0</v>
      </c>
      <c r="AC46" s="198">
        <v>14.94</v>
      </c>
      <c r="AD46" s="198">
        <v>0</v>
      </c>
      <c r="AE46" s="198">
        <v>0</v>
      </c>
      <c r="AF46" s="198">
        <v>0</v>
      </c>
      <c r="AG46" s="198">
        <v>15.89</v>
      </c>
      <c r="AH46" s="198">
        <v>0</v>
      </c>
      <c r="AI46" s="198">
        <v>8.5399999999999991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1.33</v>
      </c>
      <c r="E47" s="198">
        <v>0</v>
      </c>
      <c r="F47" s="198">
        <v>0.55000000000000004</v>
      </c>
      <c r="G47" s="198">
        <v>2.76</v>
      </c>
      <c r="H47" s="198">
        <v>0</v>
      </c>
      <c r="I47" s="198">
        <v>4.7300000000000004</v>
      </c>
      <c r="J47" s="198">
        <v>0</v>
      </c>
      <c r="K47" s="198">
        <v>4.7</v>
      </c>
      <c r="L47" s="198">
        <v>1.21</v>
      </c>
      <c r="M47" s="198">
        <v>0</v>
      </c>
      <c r="N47" s="198">
        <v>0.87</v>
      </c>
      <c r="O47" s="198">
        <v>0.69</v>
      </c>
      <c r="P47" s="198">
        <v>1.69</v>
      </c>
      <c r="Q47" s="198">
        <v>0.16</v>
      </c>
      <c r="R47" s="198">
        <v>0.15</v>
      </c>
      <c r="S47" s="198">
        <v>0.19</v>
      </c>
      <c r="T47" s="198">
        <v>0</v>
      </c>
      <c r="U47" s="198">
        <v>6.5</v>
      </c>
      <c r="V47" s="198">
        <v>0.1</v>
      </c>
      <c r="W47" s="198">
        <v>0.34</v>
      </c>
      <c r="X47" s="198">
        <v>1.07</v>
      </c>
      <c r="Y47" s="198">
        <v>0</v>
      </c>
      <c r="Z47" s="198">
        <v>2.0099999999999998</v>
      </c>
      <c r="AA47" s="198">
        <v>0.51</v>
      </c>
      <c r="AB47" s="198">
        <v>0</v>
      </c>
      <c r="AC47" s="198">
        <v>14.94</v>
      </c>
      <c r="AD47" s="198">
        <v>0</v>
      </c>
      <c r="AE47" s="198">
        <v>0</v>
      </c>
      <c r="AF47" s="198">
        <v>0</v>
      </c>
      <c r="AG47" s="198">
        <v>15.89</v>
      </c>
      <c r="AH47" s="198">
        <v>0</v>
      </c>
      <c r="AI47" s="198">
        <v>8.5399999999999991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1.33</v>
      </c>
      <c r="E48" s="198">
        <v>0</v>
      </c>
      <c r="F48" s="198">
        <v>0.55000000000000004</v>
      </c>
      <c r="G48" s="198">
        <v>2.76</v>
      </c>
      <c r="H48" s="198">
        <v>0</v>
      </c>
      <c r="I48" s="198">
        <v>4.7300000000000004</v>
      </c>
      <c r="J48" s="198">
        <v>0</v>
      </c>
      <c r="K48" s="198">
        <v>4.7</v>
      </c>
      <c r="L48" s="198">
        <v>1.21</v>
      </c>
      <c r="M48" s="198">
        <v>0</v>
      </c>
      <c r="N48" s="198">
        <v>0.87</v>
      </c>
      <c r="O48" s="198">
        <v>0.69</v>
      </c>
      <c r="P48" s="198">
        <v>1.69</v>
      </c>
      <c r="Q48" s="198">
        <v>0.16</v>
      </c>
      <c r="R48" s="198">
        <v>0.15</v>
      </c>
      <c r="S48" s="198">
        <v>0.19</v>
      </c>
      <c r="T48" s="198">
        <v>0</v>
      </c>
      <c r="U48" s="198">
        <v>6.5</v>
      </c>
      <c r="V48" s="198">
        <v>0.1</v>
      </c>
      <c r="W48" s="198">
        <v>0.34</v>
      </c>
      <c r="X48" s="198">
        <v>1.07</v>
      </c>
      <c r="Y48" s="198">
        <v>0</v>
      </c>
      <c r="Z48" s="198">
        <v>2.0099999999999998</v>
      </c>
      <c r="AA48" s="198">
        <v>0.51</v>
      </c>
      <c r="AB48" s="198">
        <v>0</v>
      </c>
      <c r="AC48" s="198">
        <v>14.94</v>
      </c>
      <c r="AD48" s="198">
        <v>0</v>
      </c>
      <c r="AE48" s="198">
        <v>0</v>
      </c>
      <c r="AF48" s="198">
        <v>0</v>
      </c>
      <c r="AG48" s="198">
        <v>15.89</v>
      </c>
      <c r="AH48" s="198">
        <v>0</v>
      </c>
      <c r="AI48" s="198">
        <v>8.5399999999999991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1.33</v>
      </c>
      <c r="E49" s="198">
        <v>0</v>
      </c>
      <c r="F49" s="198">
        <v>0.55000000000000004</v>
      </c>
      <c r="G49" s="198">
        <v>2.76</v>
      </c>
      <c r="H49" s="198">
        <v>0</v>
      </c>
      <c r="I49" s="198">
        <v>4.7300000000000004</v>
      </c>
      <c r="J49" s="198">
        <v>0</v>
      </c>
      <c r="K49" s="198">
        <v>4.7</v>
      </c>
      <c r="L49" s="198">
        <v>1.21</v>
      </c>
      <c r="M49" s="198">
        <v>0</v>
      </c>
      <c r="N49" s="198">
        <v>0.87</v>
      </c>
      <c r="O49" s="198">
        <v>0.69</v>
      </c>
      <c r="P49" s="198">
        <v>1.69</v>
      </c>
      <c r="Q49" s="198">
        <v>0.16</v>
      </c>
      <c r="R49" s="198">
        <v>0.15</v>
      </c>
      <c r="S49" s="198">
        <v>0.19</v>
      </c>
      <c r="T49" s="198">
        <v>0</v>
      </c>
      <c r="U49" s="198">
        <v>6.5</v>
      </c>
      <c r="V49" s="198">
        <v>0.1</v>
      </c>
      <c r="W49" s="198">
        <v>0.34</v>
      </c>
      <c r="X49" s="198">
        <v>1.07</v>
      </c>
      <c r="Y49" s="198">
        <v>0</v>
      </c>
      <c r="Z49" s="198">
        <v>2.0099999999999998</v>
      </c>
      <c r="AA49" s="198">
        <v>0.51</v>
      </c>
      <c r="AB49" s="198">
        <v>0</v>
      </c>
      <c r="AC49" s="198">
        <v>14.94</v>
      </c>
      <c r="AD49" s="198">
        <v>0</v>
      </c>
      <c r="AE49" s="198">
        <v>0</v>
      </c>
      <c r="AF49" s="198">
        <v>0</v>
      </c>
      <c r="AG49" s="198">
        <v>15.89</v>
      </c>
      <c r="AH49" s="198">
        <v>0</v>
      </c>
      <c r="AI49" s="198">
        <v>8.5399999999999991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1.33</v>
      </c>
      <c r="E50" s="198">
        <v>0</v>
      </c>
      <c r="F50" s="198">
        <v>0.55000000000000004</v>
      </c>
      <c r="G50" s="198">
        <v>2.76</v>
      </c>
      <c r="H50" s="198">
        <v>0</v>
      </c>
      <c r="I50" s="198">
        <v>4.7300000000000004</v>
      </c>
      <c r="J50" s="198">
        <v>0</v>
      </c>
      <c r="K50" s="198">
        <v>4.7</v>
      </c>
      <c r="L50" s="198">
        <v>1.21</v>
      </c>
      <c r="M50" s="198">
        <v>0</v>
      </c>
      <c r="N50" s="198">
        <v>0.87</v>
      </c>
      <c r="O50" s="198">
        <v>0.69</v>
      </c>
      <c r="P50" s="198">
        <v>1.69</v>
      </c>
      <c r="Q50" s="198">
        <v>0.16</v>
      </c>
      <c r="R50" s="198">
        <v>0.15</v>
      </c>
      <c r="S50" s="198">
        <v>0.19</v>
      </c>
      <c r="T50" s="198">
        <v>0</v>
      </c>
      <c r="U50" s="198">
        <v>6.5</v>
      </c>
      <c r="V50" s="198">
        <v>0.1</v>
      </c>
      <c r="W50" s="198">
        <v>0.34</v>
      </c>
      <c r="X50" s="198">
        <v>1.07</v>
      </c>
      <c r="Y50" s="198">
        <v>0</v>
      </c>
      <c r="Z50" s="198">
        <v>2.0099999999999998</v>
      </c>
      <c r="AA50" s="198">
        <v>0.51</v>
      </c>
      <c r="AB50" s="198">
        <v>0</v>
      </c>
      <c r="AC50" s="198">
        <v>15.06</v>
      </c>
      <c r="AD50" s="198">
        <v>0</v>
      </c>
      <c r="AE50" s="198">
        <v>0</v>
      </c>
      <c r="AF50" s="198">
        <v>0</v>
      </c>
      <c r="AG50" s="198">
        <v>15.89</v>
      </c>
      <c r="AH50" s="198">
        <v>0</v>
      </c>
      <c r="AI50" s="198">
        <v>8.5399999999999991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1.33</v>
      </c>
      <c r="E51" s="198">
        <v>0</v>
      </c>
      <c r="F51" s="198">
        <v>0.55000000000000004</v>
      </c>
      <c r="G51" s="198">
        <v>2.76</v>
      </c>
      <c r="H51" s="198">
        <v>0</v>
      </c>
      <c r="I51" s="198">
        <v>4.7300000000000004</v>
      </c>
      <c r="J51" s="198">
        <v>0</v>
      </c>
      <c r="K51" s="198">
        <v>4.7</v>
      </c>
      <c r="L51" s="198">
        <v>1.21</v>
      </c>
      <c r="M51" s="198">
        <v>0</v>
      </c>
      <c r="N51" s="198">
        <v>0.87</v>
      </c>
      <c r="O51" s="198">
        <v>0.69</v>
      </c>
      <c r="P51" s="198">
        <v>1.69</v>
      </c>
      <c r="Q51" s="198">
        <v>0.16</v>
      </c>
      <c r="R51" s="198">
        <v>0.15</v>
      </c>
      <c r="S51" s="198">
        <v>0.19</v>
      </c>
      <c r="T51" s="198">
        <v>0</v>
      </c>
      <c r="U51" s="198">
        <v>6.5</v>
      </c>
      <c r="V51" s="198">
        <v>0.1</v>
      </c>
      <c r="W51" s="198">
        <v>0.34</v>
      </c>
      <c r="X51" s="198">
        <v>1.07</v>
      </c>
      <c r="Y51" s="198">
        <v>0</v>
      </c>
      <c r="Z51" s="198">
        <v>2.0099999999999998</v>
      </c>
      <c r="AA51" s="198">
        <v>0.51</v>
      </c>
      <c r="AB51" s="198">
        <v>0</v>
      </c>
      <c r="AC51" s="198">
        <v>3.64</v>
      </c>
      <c r="AD51" s="198">
        <v>0</v>
      </c>
      <c r="AE51" s="198">
        <v>0</v>
      </c>
      <c r="AF51" s="198">
        <v>0</v>
      </c>
      <c r="AG51" s="198">
        <v>15.89</v>
      </c>
      <c r="AH51" s="198">
        <v>0</v>
      </c>
      <c r="AI51" s="198">
        <v>8.5399999999999991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1.33</v>
      </c>
      <c r="E52" s="198">
        <v>0</v>
      </c>
      <c r="F52" s="198">
        <v>0.55000000000000004</v>
      </c>
      <c r="G52" s="198">
        <v>2.76</v>
      </c>
      <c r="H52" s="198">
        <v>0</v>
      </c>
      <c r="I52" s="198">
        <v>4.7300000000000004</v>
      </c>
      <c r="J52" s="198">
        <v>0</v>
      </c>
      <c r="K52" s="198">
        <v>4.7</v>
      </c>
      <c r="L52" s="198">
        <v>1.21</v>
      </c>
      <c r="M52" s="198">
        <v>0</v>
      </c>
      <c r="N52" s="198">
        <v>0.87</v>
      </c>
      <c r="O52" s="198">
        <v>0.69</v>
      </c>
      <c r="P52" s="198">
        <v>1.69</v>
      </c>
      <c r="Q52" s="198">
        <v>0.16</v>
      </c>
      <c r="R52" s="198">
        <v>0.15</v>
      </c>
      <c r="S52" s="198">
        <v>0.19</v>
      </c>
      <c r="T52" s="198">
        <v>0</v>
      </c>
      <c r="U52" s="198">
        <v>6.5</v>
      </c>
      <c r="V52" s="198">
        <v>0.1</v>
      </c>
      <c r="W52" s="198">
        <v>0.34</v>
      </c>
      <c r="X52" s="198">
        <v>1.07</v>
      </c>
      <c r="Y52" s="198">
        <v>0</v>
      </c>
      <c r="Z52" s="198">
        <v>2.0099999999999998</v>
      </c>
      <c r="AA52" s="198">
        <v>0.51</v>
      </c>
      <c r="AB52" s="198">
        <v>0</v>
      </c>
      <c r="AC52" s="198">
        <v>3.64</v>
      </c>
      <c r="AD52" s="198">
        <v>0</v>
      </c>
      <c r="AE52" s="198">
        <v>0</v>
      </c>
      <c r="AF52" s="198">
        <v>0</v>
      </c>
      <c r="AG52" s="198">
        <v>15.89</v>
      </c>
      <c r="AH52" s="198">
        <v>0</v>
      </c>
      <c r="AI52" s="198">
        <v>8.5399999999999991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1.33</v>
      </c>
      <c r="E53" s="198">
        <v>0</v>
      </c>
      <c r="F53" s="198">
        <v>0.55000000000000004</v>
      </c>
      <c r="G53" s="198">
        <v>2.76</v>
      </c>
      <c r="H53" s="198">
        <v>0</v>
      </c>
      <c r="I53" s="198">
        <v>4.7300000000000004</v>
      </c>
      <c r="J53" s="198">
        <v>0</v>
      </c>
      <c r="K53" s="198">
        <v>4.7</v>
      </c>
      <c r="L53" s="198">
        <v>1.21</v>
      </c>
      <c r="M53" s="198">
        <v>0</v>
      </c>
      <c r="N53" s="198">
        <v>0.87</v>
      </c>
      <c r="O53" s="198">
        <v>0.69</v>
      </c>
      <c r="P53" s="198">
        <v>1.69</v>
      </c>
      <c r="Q53" s="198">
        <v>0.16</v>
      </c>
      <c r="R53" s="198">
        <v>0.15</v>
      </c>
      <c r="S53" s="198">
        <v>0.19</v>
      </c>
      <c r="T53" s="198">
        <v>0</v>
      </c>
      <c r="U53" s="198">
        <v>6.5</v>
      </c>
      <c r="V53" s="198">
        <v>0.1</v>
      </c>
      <c r="W53" s="198">
        <v>0.34</v>
      </c>
      <c r="X53" s="198">
        <v>1.07</v>
      </c>
      <c r="Y53" s="198">
        <v>0</v>
      </c>
      <c r="Z53" s="198">
        <v>2.0099999999999998</v>
      </c>
      <c r="AA53" s="198">
        <v>0.51</v>
      </c>
      <c r="AB53" s="198">
        <v>0</v>
      </c>
      <c r="AC53" s="198">
        <v>15.06</v>
      </c>
      <c r="AD53" s="198">
        <v>0</v>
      </c>
      <c r="AE53" s="198">
        <v>0</v>
      </c>
      <c r="AF53" s="198">
        <v>0</v>
      </c>
      <c r="AG53" s="198">
        <v>15.89</v>
      </c>
      <c r="AH53" s="198">
        <v>0</v>
      </c>
      <c r="AI53" s="198">
        <v>8.5399999999999991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1.33</v>
      </c>
      <c r="E54" s="198">
        <v>0</v>
      </c>
      <c r="F54" s="198">
        <v>0.55000000000000004</v>
      </c>
      <c r="G54" s="198">
        <v>2.76</v>
      </c>
      <c r="H54" s="198">
        <v>0</v>
      </c>
      <c r="I54" s="198">
        <v>4.7300000000000004</v>
      </c>
      <c r="J54" s="198">
        <v>0</v>
      </c>
      <c r="K54" s="198">
        <v>4.7</v>
      </c>
      <c r="L54" s="198">
        <v>1.21</v>
      </c>
      <c r="M54" s="198">
        <v>0</v>
      </c>
      <c r="N54" s="198">
        <v>0.87</v>
      </c>
      <c r="O54" s="198">
        <v>0.69</v>
      </c>
      <c r="P54" s="198">
        <v>1.69</v>
      </c>
      <c r="Q54" s="198">
        <v>0.16</v>
      </c>
      <c r="R54" s="198">
        <v>0.15</v>
      </c>
      <c r="S54" s="198">
        <v>0.19</v>
      </c>
      <c r="T54" s="198">
        <v>0</v>
      </c>
      <c r="U54" s="198">
        <v>6.5</v>
      </c>
      <c r="V54" s="198">
        <v>0.1</v>
      </c>
      <c r="W54" s="198">
        <v>0.34</v>
      </c>
      <c r="X54" s="198">
        <v>1.07</v>
      </c>
      <c r="Y54" s="198">
        <v>0</v>
      </c>
      <c r="Z54" s="198">
        <v>2.0099999999999998</v>
      </c>
      <c r="AA54" s="198">
        <v>0.51</v>
      </c>
      <c r="AB54" s="198">
        <v>0</v>
      </c>
      <c r="AC54" s="198">
        <v>15.06</v>
      </c>
      <c r="AD54" s="198">
        <v>0</v>
      </c>
      <c r="AE54" s="198">
        <v>0</v>
      </c>
      <c r="AF54" s="198">
        <v>0</v>
      </c>
      <c r="AG54" s="198">
        <v>15.89</v>
      </c>
      <c r="AH54" s="198">
        <v>0</v>
      </c>
      <c r="AI54" s="198">
        <v>8.5399999999999991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1.33</v>
      </c>
      <c r="E55" s="198">
        <v>0</v>
      </c>
      <c r="F55" s="198">
        <v>0.55000000000000004</v>
      </c>
      <c r="G55" s="198">
        <v>2.76</v>
      </c>
      <c r="H55" s="198">
        <v>0</v>
      </c>
      <c r="I55" s="198">
        <v>4.7300000000000004</v>
      </c>
      <c r="J55" s="198">
        <v>0</v>
      </c>
      <c r="K55" s="198">
        <v>4.7</v>
      </c>
      <c r="L55" s="198">
        <v>1.21</v>
      </c>
      <c r="M55" s="198">
        <v>0</v>
      </c>
      <c r="N55" s="198">
        <v>0.87</v>
      </c>
      <c r="O55" s="198">
        <v>0.69</v>
      </c>
      <c r="P55" s="198">
        <v>1.69</v>
      </c>
      <c r="Q55" s="198">
        <v>0.16</v>
      </c>
      <c r="R55" s="198">
        <v>0.15</v>
      </c>
      <c r="S55" s="198">
        <v>0.19</v>
      </c>
      <c r="T55" s="198">
        <v>0</v>
      </c>
      <c r="U55" s="198">
        <v>6.5</v>
      </c>
      <c r="V55" s="198">
        <v>0.1</v>
      </c>
      <c r="W55" s="198">
        <v>0.34</v>
      </c>
      <c r="X55" s="198">
        <v>1.07</v>
      </c>
      <c r="Y55" s="198">
        <v>0</v>
      </c>
      <c r="Z55" s="198">
        <v>2.0099999999999998</v>
      </c>
      <c r="AA55" s="198">
        <v>0.51</v>
      </c>
      <c r="AB55" s="198">
        <v>0</v>
      </c>
      <c r="AC55" s="198">
        <v>15.06</v>
      </c>
      <c r="AD55" s="198">
        <v>0</v>
      </c>
      <c r="AE55" s="198">
        <v>0</v>
      </c>
      <c r="AF55" s="198">
        <v>0</v>
      </c>
      <c r="AG55" s="198">
        <v>15.89</v>
      </c>
      <c r="AH55" s="198">
        <v>0</v>
      </c>
      <c r="AI55" s="198">
        <v>8.5399999999999991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1.33</v>
      </c>
      <c r="E56" s="198">
        <v>0</v>
      </c>
      <c r="F56" s="198">
        <v>0.55000000000000004</v>
      </c>
      <c r="G56" s="198">
        <v>2.76</v>
      </c>
      <c r="H56" s="198">
        <v>0</v>
      </c>
      <c r="I56" s="198">
        <v>4.7300000000000004</v>
      </c>
      <c r="J56" s="198">
        <v>0</v>
      </c>
      <c r="K56" s="198">
        <v>4.7</v>
      </c>
      <c r="L56" s="198">
        <v>1.21</v>
      </c>
      <c r="M56" s="198">
        <v>0</v>
      </c>
      <c r="N56" s="198">
        <v>0.87</v>
      </c>
      <c r="O56" s="198">
        <v>0.69</v>
      </c>
      <c r="P56" s="198">
        <v>1.69</v>
      </c>
      <c r="Q56" s="198">
        <v>0.16</v>
      </c>
      <c r="R56" s="198">
        <v>0.15</v>
      </c>
      <c r="S56" s="198">
        <v>0.19</v>
      </c>
      <c r="T56" s="198">
        <v>0</v>
      </c>
      <c r="U56" s="198">
        <v>6.5</v>
      </c>
      <c r="V56" s="198">
        <v>0.1</v>
      </c>
      <c r="W56" s="198">
        <v>0.34</v>
      </c>
      <c r="X56" s="198">
        <v>1.07</v>
      </c>
      <c r="Y56" s="198">
        <v>0</v>
      </c>
      <c r="Z56" s="198">
        <v>2.0099999999999998</v>
      </c>
      <c r="AA56" s="198">
        <v>0.51</v>
      </c>
      <c r="AB56" s="198">
        <v>0</v>
      </c>
      <c r="AC56" s="198">
        <v>15.06</v>
      </c>
      <c r="AD56" s="198">
        <v>0</v>
      </c>
      <c r="AE56" s="198">
        <v>0</v>
      </c>
      <c r="AF56" s="198">
        <v>0</v>
      </c>
      <c r="AG56" s="198">
        <v>15.89</v>
      </c>
      <c r="AH56" s="198">
        <v>0</v>
      </c>
      <c r="AI56" s="198">
        <v>8.25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1.33</v>
      </c>
      <c r="E57" s="198">
        <v>0</v>
      </c>
      <c r="F57" s="198">
        <v>0.55000000000000004</v>
      </c>
      <c r="G57" s="198">
        <v>2.76</v>
      </c>
      <c r="H57" s="198">
        <v>0</v>
      </c>
      <c r="I57" s="198">
        <v>4.7300000000000004</v>
      </c>
      <c r="J57" s="198">
        <v>0</v>
      </c>
      <c r="K57" s="198">
        <v>4.7</v>
      </c>
      <c r="L57" s="198">
        <v>1.21</v>
      </c>
      <c r="M57" s="198">
        <v>0</v>
      </c>
      <c r="N57" s="198">
        <v>0.87</v>
      </c>
      <c r="O57" s="198">
        <v>0.69</v>
      </c>
      <c r="P57" s="198">
        <v>1.69</v>
      </c>
      <c r="Q57" s="198">
        <v>0.16</v>
      </c>
      <c r="R57" s="198">
        <v>0.15</v>
      </c>
      <c r="S57" s="198">
        <v>0.19</v>
      </c>
      <c r="T57" s="198">
        <v>0</v>
      </c>
      <c r="U57" s="198">
        <v>6.5</v>
      </c>
      <c r="V57" s="198">
        <v>0.1</v>
      </c>
      <c r="W57" s="198">
        <v>0.34</v>
      </c>
      <c r="X57" s="198">
        <v>1.07</v>
      </c>
      <c r="Y57" s="198">
        <v>0</v>
      </c>
      <c r="Z57" s="198">
        <v>2.0099999999999998</v>
      </c>
      <c r="AA57" s="198">
        <v>0.51</v>
      </c>
      <c r="AB57" s="198">
        <v>0</v>
      </c>
      <c r="AC57" s="198">
        <v>6.96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21.22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1.33</v>
      </c>
      <c r="E58" s="198">
        <v>0</v>
      </c>
      <c r="F58" s="198">
        <v>0.55000000000000004</v>
      </c>
      <c r="G58" s="198">
        <v>2.76</v>
      </c>
      <c r="H58" s="198">
        <v>0</v>
      </c>
      <c r="I58" s="198">
        <v>4.7300000000000004</v>
      </c>
      <c r="J58" s="198">
        <v>0</v>
      </c>
      <c r="K58" s="198">
        <v>4.7</v>
      </c>
      <c r="L58" s="198">
        <v>1.21</v>
      </c>
      <c r="M58" s="198">
        <v>0</v>
      </c>
      <c r="N58" s="198">
        <v>0.87</v>
      </c>
      <c r="O58" s="198">
        <v>0.69</v>
      </c>
      <c r="P58" s="198">
        <v>1.69</v>
      </c>
      <c r="Q58" s="198">
        <v>0.16</v>
      </c>
      <c r="R58" s="198">
        <v>0.15</v>
      </c>
      <c r="S58" s="198">
        <v>0.19</v>
      </c>
      <c r="T58" s="198">
        <v>0</v>
      </c>
      <c r="U58" s="198">
        <v>6.5</v>
      </c>
      <c r="V58" s="198">
        <v>0.1</v>
      </c>
      <c r="W58" s="198">
        <v>0.34</v>
      </c>
      <c r="X58" s="198">
        <v>1.07</v>
      </c>
      <c r="Y58" s="198">
        <v>0</v>
      </c>
      <c r="Z58" s="198">
        <v>2.0099999999999998</v>
      </c>
      <c r="AA58" s="198">
        <v>0.51</v>
      </c>
      <c r="AB58" s="198">
        <v>0</v>
      </c>
      <c r="AC58" s="198">
        <v>11.37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21.22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1.33</v>
      </c>
      <c r="E59" s="198">
        <v>0</v>
      </c>
      <c r="F59" s="198">
        <v>0</v>
      </c>
      <c r="G59" s="198">
        <v>0</v>
      </c>
      <c r="H59" s="198">
        <v>0</v>
      </c>
      <c r="I59" s="198">
        <v>4.7300000000000004</v>
      </c>
      <c r="J59" s="198">
        <v>0</v>
      </c>
      <c r="K59" s="198">
        <v>4.7</v>
      </c>
      <c r="L59" s="198">
        <v>1.21</v>
      </c>
      <c r="M59" s="198">
        <v>0</v>
      </c>
      <c r="N59" s="198">
        <v>0.87</v>
      </c>
      <c r="O59" s="198">
        <v>0.69</v>
      </c>
      <c r="P59" s="198">
        <v>1.69</v>
      </c>
      <c r="Q59" s="198">
        <v>0.16</v>
      </c>
      <c r="R59" s="198">
        <v>0.15</v>
      </c>
      <c r="S59" s="198">
        <v>0.19</v>
      </c>
      <c r="T59" s="198">
        <v>0</v>
      </c>
      <c r="U59" s="198">
        <v>6.5</v>
      </c>
      <c r="V59" s="198">
        <v>0.1</v>
      </c>
      <c r="W59" s="198">
        <v>0.34</v>
      </c>
      <c r="X59" s="198">
        <v>1.07</v>
      </c>
      <c r="Y59" s="198">
        <v>0</v>
      </c>
      <c r="Z59" s="198">
        <v>2.0099999999999998</v>
      </c>
      <c r="AA59" s="198">
        <v>0.51</v>
      </c>
      <c r="AB59" s="198">
        <v>0</v>
      </c>
      <c r="AC59" s="198">
        <v>6.14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8.9600000000000009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1.33</v>
      </c>
      <c r="E60" s="198">
        <v>0</v>
      </c>
      <c r="F60" s="198">
        <v>0</v>
      </c>
      <c r="G60" s="198">
        <v>0</v>
      </c>
      <c r="H60" s="198">
        <v>0</v>
      </c>
      <c r="I60" s="198">
        <v>4.7300000000000004</v>
      </c>
      <c r="J60" s="198">
        <v>0</v>
      </c>
      <c r="K60" s="198">
        <v>4.7</v>
      </c>
      <c r="L60" s="198">
        <v>1.21</v>
      </c>
      <c r="M60" s="198">
        <v>0</v>
      </c>
      <c r="N60" s="198">
        <v>0.87</v>
      </c>
      <c r="O60" s="198">
        <v>0.69</v>
      </c>
      <c r="P60" s="198">
        <v>1.69</v>
      </c>
      <c r="Q60" s="198">
        <v>0.16</v>
      </c>
      <c r="R60" s="198">
        <v>0.15</v>
      </c>
      <c r="S60" s="198">
        <v>0.19</v>
      </c>
      <c r="T60" s="198">
        <v>0</v>
      </c>
      <c r="U60" s="198">
        <v>6.5</v>
      </c>
      <c r="V60" s="198">
        <v>0.1</v>
      </c>
      <c r="W60" s="198">
        <v>0.34</v>
      </c>
      <c r="X60" s="198">
        <v>1.07</v>
      </c>
      <c r="Y60" s="198">
        <v>0</v>
      </c>
      <c r="Z60" s="198">
        <v>2.0099999999999998</v>
      </c>
      <c r="AA60" s="198">
        <v>0.51</v>
      </c>
      <c r="AB60" s="198">
        <v>0</v>
      </c>
      <c r="AC60" s="198">
        <v>6.14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8.9600000000000009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1.33</v>
      </c>
      <c r="E61" s="198">
        <v>0</v>
      </c>
      <c r="F61" s="198">
        <v>0</v>
      </c>
      <c r="G61" s="198">
        <v>0</v>
      </c>
      <c r="H61" s="198">
        <v>0</v>
      </c>
      <c r="I61" s="198">
        <v>4.7300000000000004</v>
      </c>
      <c r="J61" s="198">
        <v>0</v>
      </c>
      <c r="K61" s="198">
        <v>4.7</v>
      </c>
      <c r="L61" s="198">
        <v>1.21</v>
      </c>
      <c r="M61" s="198">
        <v>0</v>
      </c>
      <c r="N61" s="198">
        <v>0.87</v>
      </c>
      <c r="O61" s="198">
        <v>0.69</v>
      </c>
      <c r="P61" s="198">
        <v>1.69</v>
      </c>
      <c r="Q61" s="198">
        <v>0.16</v>
      </c>
      <c r="R61" s="198">
        <v>0.15</v>
      </c>
      <c r="S61" s="198">
        <v>0.19</v>
      </c>
      <c r="T61" s="198">
        <v>0</v>
      </c>
      <c r="U61" s="198">
        <v>6.5</v>
      </c>
      <c r="V61" s="198">
        <v>0.1</v>
      </c>
      <c r="W61" s="198">
        <v>0.34</v>
      </c>
      <c r="X61" s="198">
        <v>1.07</v>
      </c>
      <c r="Y61" s="198">
        <v>0</v>
      </c>
      <c r="Z61" s="198">
        <v>2.0099999999999998</v>
      </c>
      <c r="AA61" s="198">
        <v>0.51</v>
      </c>
      <c r="AB61" s="198">
        <v>0</v>
      </c>
      <c r="AC61" s="198">
        <v>6.14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8.9600000000000009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1.33</v>
      </c>
      <c r="E62" s="198">
        <v>0</v>
      </c>
      <c r="F62" s="198">
        <v>0</v>
      </c>
      <c r="G62" s="198">
        <v>0</v>
      </c>
      <c r="H62" s="198">
        <v>0</v>
      </c>
      <c r="I62" s="198">
        <v>4.7300000000000004</v>
      </c>
      <c r="J62" s="198">
        <v>0</v>
      </c>
      <c r="K62" s="198">
        <v>4.7</v>
      </c>
      <c r="L62" s="198">
        <v>1.21</v>
      </c>
      <c r="M62" s="198">
        <v>0</v>
      </c>
      <c r="N62" s="198">
        <v>0.87</v>
      </c>
      <c r="O62" s="198">
        <v>0.69</v>
      </c>
      <c r="P62" s="198">
        <v>1.69</v>
      </c>
      <c r="Q62" s="198">
        <v>0.16</v>
      </c>
      <c r="R62" s="198">
        <v>0.15</v>
      </c>
      <c r="S62" s="198">
        <v>0.19</v>
      </c>
      <c r="T62" s="198">
        <v>0</v>
      </c>
      <c r="U62" s="198">
        <v>6.5</v>
      </c>
      <c r="V62" s="198">
        <v>0.1</v>
      </c>
      <c r="W62" s="198">
        <v>0.34</v>
      </c>
      <c r="X62" s="198">
        <v>1.07</v>
      </c>
      <c r="Y62" s="198">
        <v>0</v>
      </c>
      <c r="Z62" s="198">
        <v>2.0099999999999998</v>
      </c>
      <c r="AA62" s="198">
        <v>0.51</v>
      </c>
      <c r="AB62" s="198">
        <v>0</v>
      </c>
      <c r="AC62" s="198">
        <v>6.14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8.9600000000000009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1.33</v>
      </c>
      <c r="E63" s="198">
        <v>0</v>
      </c>
      <c r="F63" s="198">
        <v>0</v>
      </c>
      <c r="G63" s="198">
        <v>0</v>
      </c>
      <c r="H63" s="198">
        <v>0</v>
      </c>
      <c r="I63" s="198">
        <v>4.7300000000000004</v>
      </c>
      <c r="J63" s="198">
        <v>0</v>
      </c>
      <c r="K63" s="198">
        <v>4.7</v>
      </c>
      <c r="L63" s="198">
        <v>1.21</v>
      </c>
      <c r="M63" s="198">
        <v>0</v>
      </c>
      <c r="N63" s="198">
        <v>0.87</v>
      </c>
      <c r="O63" s="198">
        <v>0.69</v>
      </c>
      <c r="P63" s="198">
        <v>1.69</v>
      </c>
      <c r="Q63" s="198">
        <v>0.16</v>
      </c>
      <c r="R63" s="198">
        <v>0.15</v>
      </c>
      <c r="S63" s="198">
        <v>0.19</v>
      </c>
      <c r="T63" s="198">
        <v>0</v>
      </c>
      <c r="U63" s="198">
        <v>6.5</v>
      </c>
      <c r="V63" s="198">
        <v>0.1</v>
      </c>
      <c r="W63" s="198">
        <v>0.34</v>
      </c>
      <c r="X63" s="198">
        <v>1.07</v>
      </c>
      <c r="Y63" s="198">
        <v>0</v>
      </c>
      <c r="Z63" s="198">
        <v>2.0099999999999998</v>
      </c>
      <c r="AA63" s="198">
        <v>0.51</v>
      </c>
      <c r="AB63" s="198">
        <v>0</v>
      </c>
      <c r="AC63" s="198">
        <v>6.14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8.9600000000000009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141.96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1.33</v>
      </c>
      <c r="E64" s="198">
        <v>0</v>
      </c>
      <c r="F64" s="198">
        <v>0</v>
      </c>
      <c r="G64" s="198">
        <v>0</v>
      </c>
      <c r="H64" s="198">
        <v>0</v>
      </c>
      <c r="I64" s="198">
        <v>4.7300000000000004</v>
      </c>
      <c r="J64" s="198">
        <v>0</v>
      </c>
      <c r="K64" s="198">
        <v>4.7</v>
      </c>
      <c r="L64" s="198">
        <v>1.21</v>
      </c>
      <c r="M64" s="198">
        <v>0</v>
      </c>
      <c r="N64" s="198">
        <v>0.87</v>
      </c>
      <c r="O64" s="198">
        <v>0.69</v>
      </c>
      <c r="P64" s="198">
        <v>1.69</v>
      </c>
      <c r="Q64" s="198">
        <v>0.16</v>
      </c>
      <c r="R64" s="198">
        <v>0.15</v>
      </c>
      <c r="S64" s="198">
        <v>0.19</v>
      </c>
      <c r="T64" s="198">
        <v>0</v>
      </c>
      <c r="U64" s="198">
        <v>6.5</v>
      </c>
      <c r="V64" s="198">
        <v>0.1</v>
      </c>
      <c r="W64" s="198">
        <v>0.34</v>
      </c>
      <c r="X64" s="198">
        <v>1.07</v>
      </c>
      <c r="Y64" s="198">
        <v>0</v>
      </c>
      <c r="Z64" s="198">
        <v>2.0099999999999998</v>
      </c>
      <c r="AA64" s="198">
        <v>0.51</v>
      </c>
      <c r="AB64" s="198">
        <v>0</v>
      </c>
      <c r="AC64" s="198">
        <v>6.14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8.9600000000000009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141.96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1.33</v>
      </c>
      <c r="E65" s="198">
        <v>0</v>
      </c>
      <c r="F65" s="198">
        <v>0</v>
      </c>
      <c r="G65" s="198">
        <v>0</v>
      </c>
      <c r="H65" s="198">
        <v>0</v>
      </c>
      <c r="I65" s="198">
        <v>4.7300000000000004</v>
      </c>
      <c r="J65" s="198">
        <v>0</v>
      </c>
      <c r="K65" s="198">
        <v>4.7</v>
      </c>
      <c r="L65" s="198">
        <v>1.21</v>
      </c>
      <c r="M65" s="198">
        <v>0</v>
      </c>
      <c r="N65" s="198">
        <v>0.87</v>
      </c>
      <c r="O65" s="198">
        <v>0.69</v>
      </c>
      <c r="P65" s="198">
        <v>1.69</v>
      </c>
      <c r="Q65" s="198">
        <v>0.16</v>
      </c>
      <c r="R65" s="198">
        <v>0.15</v>
      </c>
      <c r="S65" s="198">
        <v>0.19</v>
      </c>
      <c r="T65" s="198">
        <v>0</v>
      </c>
      <c r="U65" s="198">
        <v>6.5</v>
      </c>
      <c r="V65" s="198">
        <v>0.1</v>
      </c>
      <c r="W65" s="198">
        <v>0.34</v>
      </c>
      <c r="X65" s="198">
        <v>1.07</v>
      </c>
      <c r="Y65" s="198">
        <v>0</v>
      </c>
      <c r="Z65" s="198">
        <v>2.0099999999999998</v>
      </c>
      <c r="AA65" s="198">
        <v>0.51</v>
      </c>
      <c r="AB65" s="198">
        <v>0</v>
      </c>
      <c r="AC65" s="198">
        <v>6.14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8.9600000000000009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141.96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1.33</v>
      </c>
      <c r="E66" s="198">
        <v>0</v>
      </c>
      <c r="F66" s="198">
        <v>0</v>
      </c>
      <c r="G66" s="198">
        <v>0</v>
      </c>
      <c r="H66" s="198">
        <v>0</v>
      </c>
      <c r="I66" s="198">
        <v>4.7300000000000004</v>
      </c>
      <c r="J66" s="198">
        <v>0</v>
      </c>
      <c r="K66" s="198">
        <v>4.7</v>
      </c>
      <c r="L66" s="198">
        <v>1.21</v>
      </c>
      <c r="M66" s="198">
        <v>0</v>
      </c>
      <c r="N66" s="198">
        <v>0.87</v>
      </c>
      <c r="O66" s="198">
        <v>0.69</v>
      </c>
      <c r="P66" s="198">
        <v>1.69</v>
      </c>
      <c r="Q66" s="198">
        <v>0.16</v>
      </c>
      <c r="R66" s="198">
        <v>0.15</v>
      </c>
      <c r="S66" s="198">
        <v>0.19</v>
      </c>
      <c r="T66" s="198">
        <v>0</v>
      </c>
      <c r="U66" s="198">
        <v>6.5</v>
      </c>
      <c r="V66" s="198">
        <v>0.1</v>
      </c>
      <c r="W66" s="198">
        <v>0.34</v>
      </c>
      <c r="X66" s="198">
        <v>1.07</v>
      </c>
      <c r="Y66" s="198">
        <v>0</v>
      </c>
      <c r="Z66" s="198">
        <v>2.0099999999999998</v>
      </c>
      <c r="AA66" s="198">
        <v>0.51</v>
      </c>
      <c r="AB66" s="198">
        <v>0</v>
      </c>
      <c r="AC66" s="198">
        <v>6.14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8.9600000000000009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141.96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1.33</v>
      </c>
      <c r="E67" s="198">
        <v>0</v>
      </c>
      <c r="F67" s="198">
        <v>0</v>
      </c>
      <c r="G67" s="198">
        <v>0</v>
      </c>
      <c r="H67" s="198">
        <v>0</v>
      </c>
      <c r="I67" s="198">
        <v>4.7300000000000004</v>
      </c>
      <c r="J67" s="198">
        <v>0</v>
      </c>
      <c r="K67" s="198">
        <v>4.7</v>
      </c>
      <c r="L67" s="198">
        <v>1.21</v>
      </c>
      <c r="M67" s="198">
        <v>0</v>
      </c>
      <c r="N67" s="198">
        <v>0.87</v>
      </c>
      <c r="O67" s="198">
        <v>0.69</v>
      </c>
      <c r="P67" s="198">
        <v>1.69</v>
      </c>
      <c r="Q67" s="198">
        <v>0.14000000000000001</v>
      </c>
      <c r="R67" s="198">
        <v>0.15</v>
      </c>
      <c r="S67" s="198">
        <v>0.19</v>
      </c>
      <c r="T67" s="198">
        <v>0</v>
      </c>
      <c r="U67" s="198">
        <v>6.5</v>
      </c>
      <c r="V67" s="198">
        <v>0.1</v>
      </c>
      <c r="W67" s="198">
        <v>0.34</v>
      </c>
      <c r="X67" s="198">
        <v>1.07</v>
      </c>
      <c r="Y67" s="198">
        <v>0</v>
      </c>
      <c r="Z67" s="198">
        <v>2.0099999999999998</v>
      </c>
      <c r="AA67" s="198">
        <v>0.51</v>
      </c>
      <c r="AB67" s="198">
        <v>0</v>
      </c>
      <c r="AC67" s="198">
        <v>6.14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8.9600000000000009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141.96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1.33</v>
      </c>
      <c r="E68" s="198">
        <v>0</v>
      </c>
      <c r="F68" s="198">
        <v>0</v>
      </c>
      <c r="G68" s="198">
        <v>0</v>
      </c>
      <c r="H68" s="198">
        <v>0</v>
      </c>
      <c r="I68" s="198">
        <v>4.7300000000000004</v>
      </c>
      <c r="J68" s="198">
        <v>0</v>
      </c>
      <c r="K68" s="198">
        <v>4.7</v>
      </c>
      <c r="L68" s="198">
        <v>1.21</v>
      </c>
      <c r="M68" s="198">
        <v>0</v>
      </c>
      <c r="N68" s="198">
        <v>0.87</v>
      </c>
      <c r="O68" s="198">
        <v>0.69</v>
      </c>
      <c r="P68" s="198">
        <v>1.69</v>
      </c>
      <c r="Q68" s="198">
        <v>0.14000000000000001</v>
      </c>
      <c r="R68" s="198">
        <v>0.15</v>
      </c>
      <c r="S68" s="198">
        <v>0.19</v>
      </c>
      <c r="T68" s="198">
        <v>0</v>
      </c>
      <c r="U68" s="198">
        <v>6.5</v>
      </c>
      <c r="V68" s="198">
        <v>0.1</v>
      </c>
      <c r="W68" s="198">
        <v>0.34</v>
      </c>
      <c r="X68" s="198">
        <v>1.07</v>
      </c>
      <c r="Y68" s="198">
        <v>0</v>
      </c>
      <c r="Z68" s="198">
        <v>2.0099999999999998</v>
      </c>
      <c r="AA68" s="198">
        <v>0.51</v>
      </c>
      <c r="AB68" s="198">
        <v>0</v>
      </c>
      <c r="AC68" s="198">
        <v>6.14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8.9600000000000009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141.96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1.33</v>
      </c>
      <c r="E69" s="198">
        <v>0</v>
      </c>
      <c r="F69" s="198">
        <v>0</v>
      </c>
      <c r="G69" s="198">
        <v>0</v>
      </c>
      <c r="H69" s="198">
        <v>0</v>
      </c>
      <c r="I69" s="198">
        <v>4.7300000000000004</v>
      </c>
      <c r="J69" s="198">
        <v>0</v>
      </c>
      <c r="K69" s="198">
        <v>4.7</v>
      </c>
      <c r="L69" s="198">
        <v>1.21</v>
      </c>
      <c r="M69" s="198">
        <v>0</v>
      </c>
      <c r="N69" s="198">
        <v>0.87</v>
      </c>
      <c r="O69" s="198">
        <v>0.69</v>
      </c>
      <c r="P69" s="198">
        <v>1.69</v>
      </c>
      <c r="Q69" s="198">
        <v>0.14000000000000001</v>
      </c>
      <c r="R69" s="198">
        <v>0.15</v>
      </c>
      <c r="S69" s="198">
        <v>0.19</v>
      </c>
      <c r="T69" s="198">
        <v>0</v>
      </c>
      <c r="U69" s="198">
        <v>6.5</v>
      </c>
      <c r="V69" s="198">
        <v>0.1</v>
      </c>
      <c r="W69" s="198">
        <v>0.34</v>
      </c>
      <c r="X69" s="198">
        <v>1.07</v>
      </c>
      <c r="Y69" s="198">
        <v>0</v>
      </c>
      <c r="Z69" s="198">
        <v>2.0099999999999998</v>
      </c>
      <c r="AA69" s="198">
        <v>0.51</v>
      </c>
      <c r="AB69" s="198">
        <v>0</v>
      </c>
      <c r="AC69" s="198">
        <v>6.14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8.9600000000000009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141.96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1.33</v>
      </c>
      <c r="E70" s="198">
        <v>0</v>
      </c>
      <c r="F70" s="198">
        <v>0</v>
      </c>
      <c r="G70" s="198">
        <v>0</v>
      </c>
      <c r="H70" s="198">
        <v>0</v>
      </c>
      <c r="I70" s="198">
        <v>4.7300000000000004</v>
      </c>
      <c r="J70" s="198">
        <v>0</v>
      </c>
      <c r="K70" s="198">
        <v>4.7</v>
      </c>
      <c r="L70" s="198">
        <v>1.21</v>
      </c>
      <c r="M70" s="198">
        <v>0</v>
      </c>
      <c r="N70" s="198">
        <v>0.87</v>
      </c>
      <c r="O70" s="198">
        <v>0.69</v>
      </c>
      <c r="P70" s="198">
        <v>1.69</v>
      </c>
      <c r="Q70" s="198">
        <v>0.14000000000000001</v>
      </c>
      <c r="R70" s="198">
        <v>0.15</v>
      </c>
      <c r="S70" s="198">
        <v>0.19</v>
      </c>
      <c r="T70" s="198">
        <v>0</v>
      </c>
      <c r="U70" s="198">
        <v>6.5</v>
      </c>
      <c r="V70" s="198">
        <v>0.1</v>
      </c>
      <c r="W70" s="198">
        <v>0.34</v>
      </c>
      <c r="X70" s="198">
        <v>1.07</v>
      </c>
      <c r="Y70" s="198">
        <v>0</v>
      </c>
      <c r="Z70" s="198">
        <v>2.0099999999999998</v>
      </c>
      <c r="AA70" s="198">
        <v>0.51</v>
      </c>
      <c r="AB70" s="198">
        <v>0</v>
      </c>
      <c r="AC70" s="198">
        <v>6.14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8.9600000000000009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141.96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1.33</v>
      </c>
      <c r="E71" s="198">
        <v>0</v>
      </c>
      <c r="F71" s="198">
        <v>0</v>
      </c>
      <c r="G71" s="198">
        <v>0</v>
      </c>
      <c r="H71" s="198">
        <v>0</v>
      </c>
      <c r="I71" s="198">
        <v>4.7300000000000004</v>
      </c>
      <c r="J71" s="198">
        <v>0</v>
      </c>
      <c r="K71" s="198">
        <v>4.7</v>
      </c>
      <c r="L71" s="198">
        <v>1.21</v>
      </c>
      <c r="M71" s="198">
        <v>0</v>
      </c>
      <c r="N71" s="198">
        <v>0.87</v>
      </c>
      <c r="O71" s="198">
        <v>0.69</v>
      </c>
      <c r="P71" s="198">
        <v>1.69</v>
      </c>
      <c r="Q71" s="198">
        <v>0.14000000000000001</v>
      </c>
      <c r="R71" s="198">
        <v>0.15</v>
      </c>
      <c r="S71" s="198">
        <v>0.19</v>
      </c>
      <c r="T71" s="198">
        <v>0</v>
      </c>
      <c r="U71" s="198">
        <v>6.5</v>
      </c>
      <c r="V71" s="198">
        <v>0.1</v>
      </c>
      <c r="W71" s="198">
        <v>0.34</v>
      </c>
      <c r="X71" s="198">
        <v>1.07</v>
      </c>
      <c r="Y71" s="198">
        <v>0</v>
      </c>
      <c r="Z71" s="198">
        <v>2.0099999999999998</v>
      </c>
      <c r="AA71" s="198">
        <v>0.51</v>
      </c>
      <c r="AB71" s="198">
        <v>0</v>
      </c>
      <c r="AC71" s="198">
        <v>2.29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9.73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141.96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1.33</v>
      </c>
      <c r="E72" s="198">
        <v>0</v>
      </c>
      <c r="F72" s="198">
        <v>0</v>
      </c>
      <c r="G72" s="198">
        <v>0</v>
      </c>
      <c r="H72" s="198">
        <v>0</v>
      </c>
      <c r="I72" s="198">
        <v>4.7300000000000004</v>
      </c>
      <c r="J72" s="198">
        <v>0</v>
      </c>
      <c r="K72" s="198">
        <v>4.7</v>
      </c>
      <c r="L72" s="198">
        <v>1.21</v>
      </c>
      <c r="M72" s="198">
        <v>0</v>
      </c>
      <c r="N72" s="198">
        <v>0.87</v>
      </c>
      <c r="O72" s="198">
        <v>0.69</v>
      </c>
      <c r="P72" s="198">
        <v>1.69</v>
      </c>
      <c r="Q72" s="198">
        <v>0.14000000000000001</v>
      </c>
      <c r="R72" s="198">
        <v>0.15</v>
      </c>
      <c r="S72" s="198">
        <v>0.19</v>
      </c>
      <c r="T72" s="198">
        <v>0</v>
      </c>
      <c r="U72" s="198">
        <v>6.5</v>
      </c>
      <c r="V72" s="198">
        <v>0.1</v>
      </c>
      <c r="W72" s="198">
        <v>0.34</v>
      </c>
      <c r="X72" s="198">
        <v>1.07</v>
      </c>
      <c r="Y72" s="198">
        <v>0</v>
      </c>
      <c r="Z72" s="198">
        <v>2.0099999999999998</v>
      </c>
      <c r="AA72" s="198">
        <v>0.51</v>
      </c>
      <c r="AB72" s="198">
        <v>0</v>
      </c>
      <c r="AC72" s="198">
        <v>2.29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9.73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141.96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1.33</v>
      </c>
      <c r="E73" s="198">
        <v>0</v>
      </c>
      <c r="F73" s="198">
        <v>0</v>
      </c>
      <c r="G73" s="198">
        <v>0</v>
      </c>
      <c r="H73" s="198">
        <v>0</v>
      </c>
      <c r="I73" s="198">
        <v>4.7300000000000004</v>
      </c>
      <c r="J73" s="198">
        <v>0</v>
      </c>
      <c r="K73" s="198">
        <v>4.7</v>
      </c>
      <c r="L73" s="198">
        <v>1.21</v>
      </c>
      <c r="M73" s="198">
        <v>0</v>
      </c>
      <c r="N73" s="198">
        <v>0.87</v>
      </c>
      <c r="O73" s="198">
        <v>0.69</v>
      </c>
      <c r="P73" s="198">
        <v>1.69</v>
      </c>
      <c r="Q73" s="198">
        <v>0.14000000000000001</v>
      </c>
      <c r="R73" s="198">
        <v>0.15</v>
      </c>
      <c r="S73" s="198">
        <v>0.19</v>
      </c>
      <c r="T73" s="198">
        <v>0</v>
      </c>
      <c r="U73" s="198">
        <v>6.5</v>
      </c>
      <c r="V73" s="198">
        <v>0.1</v>
      </c>
      <c r="W73" s="198">
        <v>0.34</v>
      </c>
      <c r="X73" s="198">
        <v>1.07</v>
      </c>
      <c r="Y73" s="198">
        <v>0</v>
      </c>
      <c r="Z73" s="198">
        <v>2.0099999999999998</v>
      </c>
      <c r="AA73" s="198">
        <v>0.51</v>
      </c>
      <c r="AB73" s="198">
        <v>0</v>
      </c>
      <c r="AC73" s="198">
        <v>3.45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9.73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141.96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1.33</v>
      </c>
      <c r="E74" s="198">
        <v>0</v>
      </c>
      <c r="F74" s="198">
        <v>0</v>
      </c>
      <c r="G74" s="198">
        <v>0</v>
      </c>
      <c r="H74" s="198">
        <v>0</v>
      </c>
      <c r="I74" s="198">
        <v>4.7300000000000004</v>
      </c>
      <c r="J74" s="198">
        <v>0</v>
      </c>
      <c r="K74" s="198">
        <v>4.7</v>
      </c>
      <c r="L74" s="198">
        <v>1.21</v>
      </c>
      <c r="M74" s="198">
        <v>0</v>
      </c>
      <c r="N74" s="198">
        <v>0.87</v>
      </c>
      <c r="O74" s="198">
        <v>0.69</v>
      </c>
      <c r="P74" s="198">
        <v>1.69</v>
      </c>
      <c r="Q74" s="198">
        <v>0.14000000000000001</v>
      </c>
      <c r="R74" s="198">
        <v>0.15</v>
      </c>
      <c r="S74" s="198">
        <v>0.19</v>
      </c>
      <c r="T74" s="198">
        <v>0</v>
      </c>
      <c r="U74" s="198">
        <v>6.5</v>
      </c>
      <c r="V74" s="198">
        <v>0.1</v>
      </c>
      <c r="W74" s="198">
        <v>0.34</v>
      </c>
      <c r="X74" s="198">
        <v>1.07</v>
      </c>
      <c r="Y74" s="198">
        <v>0</v>
      </c>
      <c r="Z74" s="198">
        <v>2.0099999999999998</v>
      </c>
      <c r="AA74" s="198">
        <v>0.51</v>
      </c>
      <c r="AB74" s="198">
        <v>0</v>
      </c>
      <c r="AC74" s="198">
        <v>8.7799999999999994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9.73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141.96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1.33</v>
      </c>
      <c r="E75" s="198">
        <v>0</v>
      </c>
      <c r="F75" s="198">
        <v>0</v>
      </c>
      <c r="G75" s="198">
        <v>0</v>
      </c>
      <c r="H75" s="198">
        <v>0</v>
      </c>
      <c r="I75" s="198">
        <v>4.7300000000000004</v>
      </c>
      <c r="J75" s="198">
        <v>0</v>
      </c>
      <c r="K75" s="198">
        <v>4.7</v>
      </c>
      <c r="L75" s="198">
        <v>1.21</v>
      </c>
      <c r="M75" s="198">
        <v>0</v>
      </c>
      <c r="N75" s="198">
        <v>0.87</v>
      </c>
      <c r="O75" s="198">
        <v>0.69</v>
      </c>
      <c r="P75" s="198">
        <v>1.69</v>
      </c>
      <c r="Q75" s="198">
        <v>0.14000000000000001</v>
      </c>
      <c r="R75" s="198">
        <v>0.15</v>
      </c>
      <c r="S75" s="198">
        <v>0.19</v>
      </c>
      <c r="T75" s="198">
        <v>0</v>
      </c>
      <c r="U75" s="198">
        <v>6.5</v>
      </c>
      <c r="V75" s="198">
        <v>0.1</v>
      </c>
      <c r="W75" s="198">
        <v>0.34</v>
      </c>
      <c r="X75" s="198">
        <v>1.07</v>
      </c>
      <c r="Y75" s="198">
        <v>0</v>
      </c>
      <c r="Z75" s="198">
        <v>2.0099999999999998</v>
      </c>
      <c r="AA75" s="198">
        <v>0.51</v>
      </c>
      <c r="AB75" s="198">
        <v>0</v>
      </c>
      <c r="AC75" s="198">
        <v>3.45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9.73</v>
      </c>
      <c r="AJ75" s="198">
        <v>0</v>
      </c>
      <c r="AK75" s="198">
        <v>2.34</v>
      </c>
      <c r="AL75" s="198">
        <v>0</v>
      </c>
      <c r="AM75" s="198">
        <v>0</v>
      </c>
      <c r="AN75" s="198">
        <v>0</v>
      </c>
      <c r="AO75" s="198">
        <v>135.72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1.33</v>
      </c>
      <c r="E76" s="198">
        <v>0</v>
      </c>
      <c r="F76" s="198">
        <v>0</v>
      </c>
      <c r="G76" s="198">
        <v>0</v>
      </c>
      <c r="H76" s="198">
        <v>0</v>
      </c>
      <c r="I76" s="198">
        <v>4.7300000000000004</v>
      </c>
      <c r="J76" s="198">
        <v>0</v>
      </c>
      <c r="K76" s="198">
        <v>4.7</v>
      </c>
      <c r="L76" s="198">
        <v>1.21</v>
      </c>
      <c r="M76" s="198">
        <v>0</v>
      </c>
      <c r="N76" s="198">
        <v>0.87</v>
      </c>
      <c r="O76" s="198">
        <v>0.69</v>
      </c>
      <c r="P76" s="198">
        <v>1.69</v>
      </c>
      <c r="Q76" s="198">
        <v>0.14000000000000001</v>
      </c>
      <c r="R76" s="198">
        <v>0.15</v>
      </c>
      <c r="S76" s="198">
        <v>0.19</v>
      </c>
      <c r="T76" s="198">
        <v>0</v>
      </c>
      <c r="U76" s="198">
        <v>6.5</v>
      </c>
      <c r="V76" s="198">
        <v>0.1</v>
      </c>
      <c r="W76" s="198">
        <v>0.34</v>
      </c>
      <c r="X76" s="198">
        <v>1.07</v>
      </c>
      <c r="Y76" s="198">
        <v>0</v>
      </c>
      <c r="Z76" s="198">
        <v>2.0099999999999998</v>
      </c>
      <c r="AA76" s="198">
        <v>0.51</v>
      </c>
      <c r="AB76" s="198">
        <v>0</v>
      </c>
      <c r="AC76" s="198">
        <v>3.45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9.73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146.63999999999999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1.33</v>
      </c>
      <c r="E77" s="198">
        <v>0</v>
      </c>
      <c r="F77" s="198">
        <v>0</v>
      </c>
      <c r="G77" s="198">
        <v>0</v>
      </c>
      <c r="H77" s="198">
        <v>0</v>
      </c>
      <c r="I77" s="198">
        <v>4.7300000000000004</v>
      </c>
      <c r="J77" s="198">
        <v>0</v>
      </c>
      <c r="K77" s="198">
        <v>4.7</v>
      </c>
      <c r="L77" s="198">
        <v>1.21</v>
      </c>
      <c r="M77" s="198">
        <v>0</v>
      </c>
      <c r="N77" s="198">
        <v>0.87</v>
      </c>
      <c r="O77" s="198">
        <v>0.69</v>
      </c>
      <c r="P77" s="198">
        <v>1.69</v>
      </c>
      <c r="Q77" s="198">
        <v>0.14000000000000001</v>
      </c>
      <c r="R77" s="198">
        <v>0.15</v>
      </c>
      <c r="S77" s="198">
        <v>0.19</v>
      </c>
      <c r="T77" s="198">
        <v>0</v>
      </c>
      <c r="U77" s="198">
        <v>6.5</v>
      </c>
      <c r="V77" s="198">
        <v>0.1</v>
      </c>
      <c r="W77" s="198">
        <v>0.34</v>
      </c>
      <c r="X77" s="198">
        <v>1.07</v>
      </c>
      <c r="Y77" s="198">
        <v>0</v>
      </c>
      <c r="Z77" s="198">
        <v>2.0099999999999998</v>
      </c>
      <c r="AA77" s="198">
        <v>0.51</v>
      </c>
      <c r="AB77" s="198">
        <v>0</v>
      </c>
      <c r="AC77" s="198">
        <v>3.45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9.73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146.63999999999999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1.33</v>
      </c>
      <c r="E78" s="198">
        <v>0</v>
      </c>
      <c r="F78" s="198">
        <v>0</v>
      </c>
      <c r="G78" s="198">
        <v>0</v>
      </c>
      <c r="H78" s="198">
        <v>0</v>
      </c>
      <c r="I78" s="198">
        <v>4.7300000000000004</v>
      </c>
      <c r="J78" s="198">
        <v>0</v>
      </c>
      <c r="K78" s="198">
        <v>4.7</v>
      </c>
      <c r="L78" s="198">
        <v>1.21</v>
      </c>
      <c r="M78" s="198">
        <v>0</v>
      </c>
      <c r="N78" s="198">
        <v>0.87</v>
      </c>
      <c r="O78" s="198">
        <v>0.69</v>
      </c>
      <c r="P78" s="198">
        <v>1.69</v>
      </c>
      <c r="Q78" s="198">
        <v>0.14000000000000001</v>
      </c>
      <c r="R78" s="198">
        <v>0.15</v>
      </c>
      <c r="S78" s="198">
        <v>0.19</v>
      </c>
      <c r="T78" s="198">
        <v>0</v>
      </c>
      <c r="U78" s="198">
        <v>6.5</v>
      </c>
      <c r="V78" s="198">
        <v>0.1</v>
      </c>
      <c r="W78" s="198">
        <v>0.34</v>
      </c>
      <c r="X78" s="198">
        <v>1.07</v>
      </c>
      <c r="Y78" s="198">
        <v>0</v>
      </c>
      <c r="Z78" s="198">
        <v>2.0099999999999998</v>
      </c>
      <c r="AA78" s="198">
        <v>0.51</v>
      </c>
      <c r="AB78" s="198">
        <v>0</v>
      </c>
      <c r="AC78" s="198">
        <v>2.4500000000000002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9.73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131.69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1.33</v>
      </c>
      <c r="E79" s="198">
        <v>0</v>
      </c>
      <c r="F79" s="198">
        <v>0</v>
      </c>
      <c r="G79" s="198">
        <v>0</v>
      </c>
      <c r="H79" s="198">
        <v>0</v>
      </c>
      <c r="I79" s="198">
        <v>4.7300000000000004</v>
      </c>
      <c r="J79" s="198">
        <v>0</v>
      </c>
      <c r="K79" s="198">
        <v>4.7</v>
      </c>
      <c r="L79" s="198">
        <v>1.21</v>
      </c>
      <c r="M79" s="198">
        <v>0</v>
      </c>
      <c r="N79" s="198">
        <v>0.87</v>
      </c>
      <c r="O79" s="198">
        <v>0.69</v>
      </c>
      <c r="P79" s="198">
        <v>1.69</v>
      </c>
      <c r="Q79" s="198">
        <v>0.14000000000000001</v>
      </c>
      <c r="R79" s="198">
        <v>0.15</v>
      </c>
      <c r="S79" s="198">
        <v>0.19</v>
      </c>
      <c r="T79" s="198">
        <v>0</v>
      </c>
      <c r="U79" s="198">
        <v>6.5</v>
      </c>
      <c r="V79" s="198">
        <v>0.1</v>
      </c>
      <c r="W79" s="198">
        <v>0.34</v>
      </c>
      <c r="X79" s="198">
        <v>1.07</v>
      </c>
      <c r="Y79" s="198">
        <v>0</v>
      </c>
      <c r="Z79" s="198">
        <v>2.0099999999999998</v>
      </c>
      <c r="AA79" s="198">
        <v>0.51</v>
      </c>
      <c r="AB79" s="198">
        <v>0</v>
      </c>
      <c r="AC79" s="198">
        <v>2.4500000000000002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9.73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131.69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1.33</v>
      </c>
      <c r="E80" s="198">
        <v>0</v>
      </c>
      <c r="F80" s="198">
        <v>0</v>
      </c>
      <c r="G80" s="198">
        <v>0</v>
      </c>
      <c r="H80" s="198">
        <v>0</v>
      </c>
      <c r="I80" s="198">
        <v>4.7300000000000004</v>
      </c>
      <c r="J80" s="198">
        <v>0</v>
      </c>
      <c r="K80" s="198">
        <v>4.7</v>
      </c>
      <c r="L80" s="198">
        <v>1.21</v>
      </c>
      <c r="M80" s="198">
        <v>0</v>
      </c>
      <c r="N80" s="198">
        <v>0.87</v>
      </c>
      <c r="O80" s="198">
        <v>0.69</v>
      </c>
      <c r="P80" s="198">
        <v>1.69</v>
      </c>
      <c r="Q80" s="198">
        <v>0.14000000000000001</v>
      </c>
      <c r="R80" s="198">
        <v>0.15</v>
      </c>
      <c r="S80" s="198">
        <v>0.19</v>
      </c>
      <c r="T80" s="198">
        <v>0</v>
      </c>
      <c r="U80" s="198">
        <v>6.5</v>
      </c>
      <c r="V80" s="198">
        <v>0.1</v>
      </c>
      <c r="W80" s="198">
        <v>0.34</v>
      </c>
      <c r="X80" s="198">
        <v>1.07</v>
      </c>
      <c r="Y80" s="198">
        <v>0</v>
      </c>
      <c r="Z80" s="198">
        <v>2.0099999999999998</v>
      </c>
      <c r="AA80" s="198">
        <v>0.51</v>
      </c>
      <c r="AB80" s="198">
        <v>0</v>
      </c>
      <c r="AC80" s="198">
        <v>2.4500000000000002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9.73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131.69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1.33</v>
      </c>
      <c r="E81" s="198">
        <v>0</v>
      </c>
      <c r="F81" s="198">
        <v>0</v>
      </c>
      <c r="G81" s="198">
        <v>0</v>
      </c>
      <c r="H81" s="198">
        <v>0</v>
      </c>
      <c r="I81" s="198">
        <v>4.7300000000000004</v>
      </c>
      <c r="J81" s="198">
        <v>0</v>
      </c>
      <c r="K81" s="198">
        <v>4.7</v>
      </c>
      <c r="L81" s="198">
        <v>1.21</v>
      </c>
      <c r="M81" s="198">
        <v>0</v>
      </c>
      <c r="N81" s="198">
        <v>0.87</v>
      </c>
      <c r="O81" s="198">
        <v>0.69</v>
      </c>
      <c r="P81" s="198">
        <v>1.69</v>
      </c>
      <c r="Q81" s="198">
        <v>0.14000000000000001</v>
      </c>
      <c r="R81" s="198">
        <v>0.15</v>
      </c>
      <c r="S81" s="198">
        <v>0.19</v>
      </c>
      <c r="T81" s="198">
        <v>0</v>
      </c>
      <c r="U81" s="198">
        <v>6.5</v>
      </c>
      <c r="V81" s="198">
        <v>0.1</v>
      </c>
      <c r="W81" s="198">
        <v>0.34</v>
      </c>
      <c r="X81" s="198">
        <v>1.07</v>
      </c>
      <c r="Y81" s="198">
        <v>0</v>
      </c>
      <c r="Z81" s="198">
        <v>2.0099999999999998</v>
      </c>
      <c r="AA81" s="198">
        <v>0.51</v>
      </c>
      <c r="AB81" s="198">
        <v>0</v>
      </c>
      <c r="AC81" s="198">
        <v>2.4500000000000002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9.73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131.69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1.33</v>
      </c>
      <c r="E82" s="198">
        <v>0</v>
      </c>
      <c r="F82" s="198">
        <v>0</v>
      </c>
      <c r="G82" s="198">
        <v>0</v>
      </c>
      <c r="H82" s="198">
        <v>0</v>
      </c>
      <c r="I82" s="198">
        <v>4.7300000000000004</v>
      </c>
      <c r="J82" s="198">
        <v>0</v>
      </c>
      <c r="K82" s="198">
        <v>4.7</v>
      </c>
      <c r="L82" s="198">
        <v>1.21</v>
      </c>
      <c r="M82" s="198">
        <v>0</v>
      </c>
      <c r="N82" s="198">
        <v>0.87</v>
      </c>
      <c r="O82" s="198">
        <v>0.69</v>
      </c>
      <c r="P82" s="198">
        <v>1.69</v>
      </c>
      <c r="Q82" s="198">
        <v>0.14000000000000001</v>
      </c>
      <c r="R82" s="198">
        <v>0.15</v>
      </c>
      <c r="S82" s="198">
        <v>0.19</v>
      </c>
      <c r="T82" s="198">
        <v>0</v>
      </c>
      <c r="U82" s="198">
        <v>6.5</v>
      </c>
      <c r="V82" s="198">
        <v>0.1</v>
      </c>
      <c r="W82" s="198">
        <v>0.34</v>
      </c>
      <c r="X82" s="198">
        <v>1.07</v>
      </c>
      <c r="Y82" s="198">
        <v>0</v>
      </c>
      <c r="Z82" s="198">
        <v>2.0099999999999998</v>
      </c>
      <c r="AA82" s="198">
        <v>0.51</v>
      </c>
      <c r="AB82" s="198">
        <v>0</v>
      </c>
      <c r="AC82" s="198">
        <v>2.96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9.73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131.69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1.33</v>
      </c>
      <c r="E83" s="198">
        <v>0</v>
      </c>
      <c r="F83" s="198">
        <v>0</v>
      </c>
      <c r="G83" s="198">
        <v>0</v>
      </c>
      <c r="H83" s="198">
        <v>0</v>
      </c>
      <c r="I83" s="198">
        <v>4.7300000000000004</v>
      </c>
      <c r="J83" s="198">
        <v>0</v>
      </c>
      <c r="K83" s="198">
        <v>4.7</v>
      </c>
      <c r="L83" s="198">
        <v>1.21</v>
      </c>
      <c r="M83" s="198">
        <v>0</v>
      </c>
      <c r="N83" s="198">
        <v>0.87</v>
      </c>
      <c r="O83" s="198">
        <v>0.69</v>
      </c>
      <c r="P83" s="198">
        <v>1.69</v>
      </c>
      <c r="Q83" s="198">
        <v>0.14000000000000001</v>
      </c>
      <c r="R83" s="198">
        <v>0.15</v>
      </c>
      <c r="S83" s="198">
        <v>0.19</v>
      </c>
      <c r="T83" s="198">
        <v>0</v>
      </c>
      <c r="U83" s="198">
        <v>6.5</v>
      </c>
      <c r="V83" s="198">
        <v>0.1</v>
      </c>
      <c r="W83" s="198">
        <v>0.34</v>
      </c>
      <c r="X83" s="198">
        <v>1.07</v>
      </c>
      <c r="Y83" s="198">
        <v>0</v>
      </c>
      <c r="Z83" s="198">
        <v>2.0099999999999998</v>
      </c>
      <c r="AA83" s="198">
        <v>0.51</v>
      </c>
      <c r="AB83" s="198">
        <v>0</v>
      </c>
      <c r="AC83" s="198">
        <v>4.8499999999999996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9.9499999999999993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121.64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1.33</v>
      </c>
      <c r="E84" s="198">
        <v>0</v>
      </c>
      <c r="F84" s="198">
        <v>0</v>
      </c>
      <c r="G84" s="198">
        <v>0</v>
      </c>
      <c r="H84" s="198">
        <v>0</v>
      </c>
      <c r="I84" s="198">
        <v>4.7300000000000004</v>
      </c>
      <c r="J84" s="198">
        <v>0</v>
      </c>
      <c r="K84" s="198">
        <v>4.7</v>
      </c>
      <c r="L84" s="198">
        <v>1.21</v>
      </c>
      <c r="M84" s="198">
        <v>0</v>
      </c>
      <c r="N84" s="198">
        <v>0.87</v>
      </c>
      <c r="O84" s="198">
        <v>0.69</v>
      </c>
      <c r="P84" s="198">
        <v>1.69</v>
      </c>
      <c r="Q84" s="198">
        <v>0.14000000000000001</v>
      </c>
      <c r="R84" s="198">
        <v>0.15</v>
      </c>
      <c r="S84" s="198">
        <v>0.19</v>
      </c>
      <c r="T84" s="198">
        <v>0</v>
      </c>
      <c r="U84" s="198">
        <v>6.5</v>
      </c>
      <c r="V84" s="198">
        <v>0.1</v>
      </c>
      <c r="W84" s="198">
        <v>0.34</v>
      </c>
      <c r="X84" s="198">
        <v>1.07</v>
      </c>
      <c r="Y84" s="198">
        <v>0</v>
      </c>
      <c r="Z84" s="198">
        <v>2.0099999999999998</v>
      </c>
      <c r="AA84" s="198">
        <v>0.51</v>
      </c>
      <c r="AB84" s="198">
        <v>0</v>
      </c>
      <c r="AC84" s="198">
        <v>2.48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9.73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121.64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1.33</v>
      </c>
      <c r="E85" s="198">
        <v>0</v>
      </c>
      <c r="F85" s="198">
        <v>0</v>
      </c>
      <c r="G85" s="198">
        <v>0</v>
      </c>
      <c r="H85" s="198">
        <v>0</v>
      </c>
      <c r="I85" s="198">
        <v>4.7300000000000004</v>
      </c>
      <c r="J85" s="198">
        <v>0</v>
      </c>
      <c r="K85" s="198">
        <v>4.7</v>
      </c>
      <c r="L85" s="198">
        <v>1.21</v>
      </c>
      <c r="M85" s="198">
        <v>0</v>
      </c>
      <c r="N85" s="198">
        <v>0.87</v>
      </c>
      <c r="O85" s="198">
        <v>0.69</v>
      </c>
      <c r="P85" s="198">
        <v>1.77</v>
      </c>
      <c r="Q85" s="198">
        <v>0.14000000000000001</v>
      </c>
      <c r="R85" s="198">
        <v>0.15</v>
      </c>
      <c r="S85" s="198">
        <v>0.19</v>
      </c>
      <c r="T85" s="198">
        <v>0</v>
      </c>
      <c r="U85" s="198">
        <v>6.5</v>
      </c>
      <c r="V85" s="198">
        <v>0.1</v>
      </c>
      <c r="W85" s="198">
        <v>0.34</v>
      </c>
      <c r="X85" s="198">
        <v>1.07</v>
      </c>
      <c r="Y85" s="198">
        <v>0</v>
      </c>
      <c r="Z85" s="198">
        <v>2.0099999999999998</v>
      </c>
      <c r="AA85" s="198">
        <v>0.51</v>
      </c>
      <c r="AB85" s="198">
        <v>0</v>
      </c>
      <c r="AC85" s="198">
        <v>2.48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9.73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121.64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1.33</v>
      </c>
      <c r="E86" s="198">
        <v>0</v>
      </c>
      <c r="F86" s="198">
        <v>0</v>
      </c>
      <c r="G86" s="198">
        <v>0</v>
      </c>
      <c r="H86" s="198">
        <v>0</v>
      </c>
      <c r="I86" s="198">
        <v>4.7300000000000004</v>
      </c>
      <c r="J86" s="198">
        <v>0</v>
      </c>
      <c r="K86" s="198">
        <v>4.7</v>
      </c>
      <c r="L86" s="198">
        <v>1.21</v>
      </c>
      <c r="M86" s="198">
        <v>0</v>
      </c>
      <c r="N86" s="198">
        <v>0.87</v>
      </c>
      <c r="O86" s="198">
        <v>0.69</v>
      </c>
      <c r="P86" s="198">
        <v>1.77</v>
      </c>
      <c r="Q86" s="198">
        <v>0.14000000000000001</v>
      </c>
      <c r="R86" s="198">
        <v>0.15</v>
      </c>
      <c r="S86" s="198">
        <v>0.19</v>
      </c>
      <c r="T86" s="198">
        <v>0</v>
      </c>
      <c r="U86" s="198">
        <v>6.5</v>
      </c>
      <c r="V86" s="198">
        <v>0.1</v>
      </c>
      <c r="W86" s="198">
        <v>0.34</v>
      </c>
      <c r="X86" s="198">
        <v>1.07</v>
      </c>
      <c r="Y86" s="198">
        <v>0</v>
      </c>
      <c r="Z86" s="198">
        <v>2.0099999999999998</v>
      </c>
      <c r="AA86" s="198">
        <v>0.51</v>
      </c>
      <c r="AB86" s="198">
        <v>0</v>
      </c>
      <c r="AC86" s="198">
        <v>2.48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9.73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121.64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1.33</v>
      </c>
      <c r="E87" s="198">
        <v>0</v>
      </c>
      <c r="F87" s="198">
        <v>0</v>
      </c>
      <c r="G87" s="198">
        <v>0</v>
      </c>
      <c r="H87" s="198">
        <v>0</v>
      </c>
      <c r="I87" s="198">
        <v>4.7300000000000004</v>
      </c>
      <c r="J87" s="198">
        <v>0</v>
      </c>
      <c r="K87" s="198">
        <v>4.7</v>
      </c>
      <c r="L87" s="198">
        <v>1.21</v>
      </c>
      <c r="M87" s="198">
        <v>0</v>
      </c>
      <c r="N87" s="198">
        <v>0.87</v>
      </c>
      <c r="O87" s="198">
        <v>0.69</v>
      </c>
      <c r="P87" s="198">
        <v>1.77</v>
      </c>
      <c r="Q87" s="198">
        <v>0.14000000000000001</v>
      </c>
      <c r="R87" s="198">
        <v>0.15</v>
      </c>
      <c r="S87" s="198">
        <v>0.19</v>
      </c>
      <c r="T87" s="198">
        <v>0</v>
      </c>
      <c r="U87" s="198">
        <v>6.5</v>
      </c>
      <c r="V87" s="198">
        <v>0.1</v>
      </c>
      <c r="W87" s="198">
        <v>0.34</v>
      </c>
      <c r="X87" s="198">
        <v>1.07</v>
      </c>
      <c r="Y87" s="198">
        <v>0</v>
      </c>
      <c r="Z87" s="198">
        <v>2.0099999999999998</v>
      </c>
      <c r="AA87" s="198">
        <v>0.51</v>
      </c>
      <c r="AB87" s="198">
        <v>0</v>
      </c>
      <c r="AC87" s="198">
        <v>2.48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9.73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121.64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1.33</v>
      </c>
      <c r="E88" s="198">
        <v>0</v>
      </c>
      <c r="F88" s="198">
        <v>0</v>
      </c>
      <c r="G88" s="198">
        <v>0</v>
      </c>
      <c r="H88" s="198">
        <v>0</v>
      </c>
      <c r="I88" s="198">
        <v>4.7300000000000004</v>
      </c>
      <c r="J88" s="198">
        <v>0</v>
      </c>
      <c r="K88" s="198">
        <v>4.7</v>
      </c>
      <c r="L88" s="198">
        <v>1.21</v>
      </c>
      <c r="M88" s="198">
        <v>0</v>
      </c>
      <c r="N88" s="198">
        <v>0.87</v>
      </c>
      <c r="O88" s="198">
        <v>0.69</v>
      </c>
      <c r="P88" s="198">
        <v>1.77</v>
      </c>
      <c r="Q88" s="198">
        <v>0.14000000000000001</v>
      </c>
      <c r="R88" s="198">
        <v>0.15</v>
      </c>
      <c r="S88" s="198">
        <v>0.19</v>
      </c>
      <c r="T88" s="198">
        <v>0</v>
      </c>
      <c r="U88" s="198">
        <v>6.5</v>
      </c>
      <c r="V88" s="198">
        <v>0.1</v>
      </c>
      <c r="W88" s="198">
        <v>0.34</v>
      </c>
      <c r="X88" s="198">
        <v>1.07</v>
      </c>
      <c r="Y88" s="198">
        <v>0</v>
      </c>
      <c r="Z88" s="198">
        <v>2.0099999999999998</v>
      </c>
      <c r="AA88" s="198">
        <v>0.51</v>
      </c>
      <c r="AB88" s="198">
        <v>0</v>
      </c>
      <c r="AC88" s="198">
        <v>2.48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9.73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121.64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1.33</v>
      </c>
      <c r="E89" s="198">
        <v>0</v>
      </c>
      <c r="F89" s="198">
        <v>0</v>
      </c>
      <c r="G89" s="198">
        <v>0</v>
      </c>
      <c r="H89" s="198">
        <v>0</v>
      </c>
      <c r="I89" s="198">
        <v>4.7300000000000004</v>
      </c>
      <c r="J89" s="198">
        <v>0</v>
      </c>
      <c r="K89" s="198">
        <v>4.7</v>
      </c>
      <c r="L89" s="198">
        <v>1.21</v>
      </c>
      <c r="M89" s="198">
        <v>0</v>
      </c>
      <c r="N89" s="198">
        <v>0.87</v>
      </c>
      <c r="O89" s="198">
        <v>0.69</v>
      </c>
      <c r="P89" s="198">
        <v>1.77</v>
      </c>
      <c r="Q89" s="198">
        <v>0.14000000000000001</v>
      </c>
      <c r="R89" s="198">
        <v>0.15</v>
      </c>
      <c r="S89" s="198">
        <v>0.19</v>
      </c>
      <c r="T89" s="198">
        <v>0</v>
      </c>
      <c r="U89" s="198">
        <v>6.5</v>
      </c>
      <c r="V89" s="198">
        <v>0.1</v>
      </c>
      <c r="W89" s="198">
        <v>0.34</v>
      </c>
      <c r="X89" s="198">
        <v>1.07</v>
      </c>
      <c r="Y89" s="198">
        <v>0</v>
      </c>
      <c r="Z89" s="198">
        <v>2.0099999999999998</v>
      </c>
      <c r="AA89" s="198">
        <v>0.51</v>
      </c>
      <c r="AB89" s="198">
        <v>0</v>
      </c>
      <c r="AC89" s="198">
        <v>2.48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8.27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124.11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1.33</v>
      </c>
      <c r="E90" s="198">
        <v>0</v>
      </c>
      <c r="F90" s="198">
        <v>0</v>
      </c>
      <c r="G90" s="198">
        <v>0</v>
      </c>
      <c r="H90" s="198">
        <v>0</v>
      </c>
      <c r="I90" s="198">
        <v>5.01</v>
      </c>
      <c r="J90" s="198">
        <v>0</v>
      </c>
      <c r="K90" s="198">
        <v>4.7</v>
      </c>
      <c r="L90" s="198">
        <v>1.21</v>
      </c>
      <c r="M90" s="198">
        <v>0</v>
      </c>
      <c r="N90" s="198">
        <v>0.87</v>
      </c>
      <c r="O90" s="198">
        <v>0.69</v>
      </c>
      <c r="P90" s="198">
        <v>1.77</v>
      </c>
      <c r="Q90" s="198">
        <v>0.14000000000000001</v>
      </c>
      <c r="R90" s="198">
        <v>0.15</v>
      </c>
      <c r="S90" s="198">
        <v>0.19</v>
      </c>
      <c r="T90" s="198">
        <v>0</v>
      </c>
      <c r="U90" s="198">
        <v>6.5</v>
      </c>
      <c r="V90" s="198">
        <v>0.1</v>
      </c>
      <c r="W90" s="198">
        <v>0.34</v>
      </c>
      <c r="X90" s="198">
        <v>1.07</v>
      </c>
      <c r="Y90" s="198">
        <v>0</v>
      </c>
      <c r="Z90" s="198">
        <v>2.0099999999999998</v>
      </c>
      <c r="AA90" s="198">
        <v>0.51</v>
      </c>
      <c r="AB90" s="198">
        <v>0</v>
      </c>
      <c r="AC90" s="198">
        <v>2.48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8.27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124.11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1.33</v>
      </c>
      <c r="E91" s="198">
        <v>0</v>
      </c>
      <c r="F91" s="198">
        <v>0</v>
      </c>
      <c r="G91" s="198">
        <v>0</v>
      </c>
      <c r="H91" s="198">
        <v>0</v>
      </c>
      <c r="I91" s="198">
        <v>5.01</v>
      </c>
      <c r="J91" s="198">
        <v>0</v>
      </c>
      <c r="K91" s="198">
        <v>4.7</v>
      </c>
      <c r="L91" s="198">
        <v>1.21</v>
      </c>
      <c r="M91" s="198">
        <v>0</v>
      </c>
      <c r="N91" s="198">
        <v>0.87</v>
      </c>
      <c r="O91" s="198">
        <v>0.69</v>
      </c>
      <c r="P91" s="198">
        <v>1.77</v>
      </c>
      <c r="Q91" s="198">
        <v>0.43</v>
      </c>
      <c r="R91" s="198">
        <v>0.15</v>
      </c>
      <c r="S91" s="198">
        <v>0.19</v>
      </c>
      <c r="T91" s="198">
        <v>0</v>
      </c>
      <c r="U91" s="198">
        <v>6.5</v>
      </c>
      <c r="V91" s="198">
        <v>0.1</v>
      </c>
      <c r="W91" s="198">
        <v>0.34</v>
      </c>
      <c r="X91" s="198">
        <v>1.07</v>
      </c>
      <c r="Y91" s="198">
        <v>0</v>
      </c>
      <c r="Z91" s="198">
        <v>2.0099999999999998</v>
      </c>
      <c r="AA91" s="198">
        <v>0.51</v>
      </c>
      <c r="AB91" s="198">
        <v>0</v>
      </c>
      <c r="AC91" s="198">
        <v>2.48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8.27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124.11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1.33</v>
      </c>
      <c r="E92" s="198">
        <v>0</v>
      </c>
      <c r="F92" s="198">
        <v>0</v>
      </c>
      <c r="G92" s="198">
        <v>0</v>
      </c>
      <c r="H92" s="198">
        <v>0</v>
      </c>
      <c r="I92" s="198">
        <v>5.01</v>
      </c>
      <c r="J92" s="198">
        <v>0</v>
      </c>
      <c r="K92" s="198">
        <v>4.7</v>
      </c>
      <c r="L92" s="198">
        <v>1.21</v>
      </c>
      <c r="M92" s="198">
        <v>0</v>
      </c>
      <c r="N92" s="198">
        <v>0.87</v>
      </c>
      <c r="O92" s="198">
        <v>0.69</v>
      </c>
      <c r="P92" s="198">
        <v>1.77</v>
      </c>
      <c r="Q92" s="198">
        <v>0.43</v>
      </c>
      <c r="R92" s="198">
        <v>0.15</v>
      </c>
      <c r="S92" s="198">
        <v>0.19</v>
      </c>
      <c r="T92" s="198">
        <v>0</v>
      </c>
      <c r="U92" s="198">
        <v>6.5</v>
      </c>
      <c r="V92" s="198">
        <v>0.1</v>
      </c>
      <c r="W92" s="198">
        <v>0.34</v>
      </c>
      <c r="X92" s="198">
        <v>1.07</v>
      </c>
      <c r="Y92" s="198">
        <v>0</v>
      </c>
      <c r="Z92" s="198">
        <v>2.0099999999999998</v>
      </c>
      <c r="AA92" s="198">
        <v>0.51</v>
      </c>
      <c r="AB92" s="198">
        <v>0</v>
      </c>
      <c r="AC92" s="198">
        <v>2.48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8.27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124.11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1.33</v>
      </c>
      <c r="E93" s="198">
        <v>0</v>
      </c>
      <c r="F93" s="198">
        <v>0</v>
      </c>
      <c r="G93" s="198">
        <v>0</v>
      </c>
      <c r="H93" s="198">
        <v>0</v>
      </c>
      <c r="I93" s="198">
        <v>5.01</v>
      </c>
      <c r="J93" s="198">
        <v>0</v>
      </c>
      <c r="K93" s="198">
        <v>4.7</v>
      </c>
      <c r="L93" s="198">
        <v>1.21</v>
      </c>
      <c r="M93" s="198">
        <v>0</v>
      </c>
      <c r="N93" s="198">
        <v>0.87</v>
      </c>
      <c r="O93" s="198">
        <v>0.69</v>
      </c>
      <c r="P93" s="198">
        <v>1.77</v>
      </c>
      <c r="Q93" s="198">
        <v>0.43</v>
      </c>
      <c r="R93" s="198">
        <v>0.15</v>
      </c>
      <c r="S93" s="198">
        <v>0.19</v>
      </c>
      <c r="T93" s="198">
        <v>0</v>
      </c>
      <c r="U93" s="198">
        <v>6.5</v>
      </c>
      <c r="V93" s="198">
        <v>0.1</v>
      </c>
      <c r="W93" s="198">
        <v>0.34</v>
      </c>
      <c r="X93" s="198">
        <v>1.07</v>
      </c>
      <c r="Y93" s="198">
        <v>0</v>
      </c>
      <c r="Z93" s="198">
        <v>2.0099999999999998</v>
      </c>
      <c r="AA93" s="198">
        <v>0.51</v>
      </c>
      <c r="AB93" s="198">
        <v>0</v>
      </c>
      <c r="AC93" s="198">
        <v>2.48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9.73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124.11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1.33</v>
      </c>
      <c r="E94" s="198">
        <v>0</v>
      </c>
      <c r="F94" s="198">
        <v>0</v>
      </c>
      <c r="G94" s="198">
        <v>0</v>
      </c>
      <c r="H94" s="198">
        <v>0</v>
      </c>
      <c r="I94" s="198">
        <v>5.01</v>
      </c>
      <c r="J94" s="198">
        <v>0</v>
      </c>
      <c r="K94" s="198">
        <v>4.7</v>
      </c>
      <c r="L94" s="198">
        <v>1.21</v>
      </c>
      <c r="M94" s="198">
        <v>0</v>
      </c>
      <c r="N94" s="198">
        <v>0.87</v>
      </c>
      <c r="O94" s="198">
        <v>0.69</v>
      </c>
      <c r="P94" s="198">
        <v>1.77</v>
      </c>
      <c r="Q94" s="198">
        <v>0.43</v>
      </c>
      <c r="R94" s="198">
        <v>0.15</v>
      </c>
      <c r="S94" s="198">
        <v>0.19</v>
      </c>
      <c r="T94" s="198">
        <v>0</v>
      </c>
      <c r="U94" s="198">
        <v>6.5</v>
      </c>
      <c r="V94" s="198">
        <v>0.1</v>
      </c>
      <c r="W94" s="198">
        <v>0.34</v>
      </c>
      <c r="X94" s="198">
        <v>1.07</v>
      </c>
      <c r="Y94" s="198">
        <v>0</v>
      </c>
      <c r="Z94" s="198">
        <v>2.0099999999999998</v>
      </c>
      <c r="AA94" s="198">
        <v>0.51</v>
      </c>
      <c r="AB94" s="198">
        <v>0</v>
      </c>
      <c r="AC94" s="198">
        <v>2.48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9.73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125.78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1.33</v>
      </c>
      <c r="E95" s="198">
        <v>0</v>
      </c>
      <c r="F95" s="198">
        <v>0</v>
      </c>
      <c r="G95" s="198">
        <v>0</v>
      </c>
      <c r="H95" s="198">
        <v>0</v>
      </c>
      <c r="I95" s="198">
        <v>5.01</v>
      </c>
      <c r="J95" s="198">
        <v>-0.44</v>
      </c>
      <c r="K95" s="198">
        <v>4.7</v>
      </c>
      <c r="L95" s="198">
        <v>1.21</v>
      </c>
      <c r="M95" s="198">
        <v>0</v>
      </c>
      <c r="N95" s="198">
        <v>0.87</v>
      </c>
      <c r="O95" s="198">
        <v>0.69</v>
      </c>
      <c r="P95" s="198">
        <v>1.77</v>
      </c>
      <c r="Q95" s="198">
        <v>0.43</v>
      </c>
      <c r="R95" s="198">
        <v>0.15</v>
      </c>
      <c r="S95" s="198">
        <v>0.19</v>
      </c>
      <c r="T95" s="198">
        <v>0</v>
      </c>
      <c r="U95" s="198">
        <v>6.5</v>
      </c>
      <c r="V95" s="198">
        <v>0.1</v>
      </c>
      <c r="W95" s="198">
        <v>0.34</v>
      </c>
      <c r="X95" s="198">
        <v>1.07</v>
      </c>
      <c r="Y95" s="198">
        <v>0</v>
      </c>
      <c r="Z95" s="198">
        <v>2.0099999999999998</v>
      </c>
      <c r="AA95" s="198">
        <v>0.51</v>
      </c>
      <c r="AB95" s="198">
        <v>0</v>
      </c>
      <c r="AC95" s="198">
        <v>2.48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9.73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131.63999999999999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1.33</v>
      </c>
      <c r="E96" s="198">
        <v>0</v>
      </c>
      <c r="F96" s="198">
        <v>0</v>
      </c>
      <c r="G96" s="198">
        <v>0</v>
      </c>
      <c r="H96" s="198">
        <v>0</v>
      </c>
      <c r="I96" s="198">
        <v>5.01</v>
      </c>
      <c r="J96" s="198">
        <v>-0.44</v>
      </c>
      <c r="K96" s="198">
        <v>4.7</v>
      </c>
      <c r="L96" s="198">
        <v>1.21</v>
      </c>
      <c r="M96" s="198">
        <v>0</v>
      </c>
      <c r="N96" s="198">
        <v>0.87</v>
      </c>
      <c r="O96" s="198">
        <v>0.69</v>
      </c>
      <c r="P96" s="198">
        <v>1.77</v>
      </c>
      <c r="Q96" s="198">
        <v>0.43</v>
      </c>
      <c r="R96" s="198">
        <v>0.15</v>
      </c>
      <c r="S96" s="198">
        <v>0.19</v>
      </c>
      <c r="T96" s="198">
        <v>0</v>
      </c>
      <c r="U96" s="198">
        <v>6.5</v>
      </c>
      <c r="V96" s="198">
        <v>0.1</v>
      </c>
      <c r="W96" s="198">
        <v>0.34</v>
      </c>
      <c r="X96" s="198">
        <v>1.07</v>
      </c>
      <c r="Y96" s="198">
        <v>0</v>
      </c>
      <c r="Z96" s="198">
        <v>2.0099999999999998</v>
      </c>
      <c r="AA96" s="198">
        <v>0.51</v>
      </c>
      <c r="AB96" s="198">
        <v>0</v>
      </c>
      <c r="AC96" s="198">
        <v>2.48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9.73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131.63999999999999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1.33</v>
      </c>
      <c r="E97" s="198">
        <v>0</v>
      </c>
      <c r="F97" s="198">
        <v>0</v>
      </c>
      <c r="G97" s="198">
        <v>0</v>
      </c>
      <c r="H97" s="198">
        <v>0</v>
      </c>
      <c r="I97" s="198">
        <v>5.01</v>
      </c>
      <c r="J97" s="198">
        <v>-0.44</v>
      </c>
      <c r="K97" s="198">
        <v>4.7</v>
      </c>
      <c r="L97" s="198">
        <v>1.21</v>
      </c>
      <c r="M97" s="198">
        <v>0</v>
      </c>
      <c r="N97" s="198">
        <v>0.87</v>
      </c>
      <c r="O97" s="198">
        <v>0.69</v>
      </c>
      <c r="P97" s="198">
        <v>1.77</v>
      </c>
      <c r="Q97" s="198">
        <v>0.43</v>
      </c>
      <c r="R97" s="198">
        <v>0.15</v>
      </c>
      <c r="S97" s="198">
        <v>0.19</v>
      </c>
      <c r="T97" s="198">
        <v>0</v>
      </c>
      <c r="U97" s="198">
        <v>6.5</v>
      </c>
      <c r="V97" s="198">
        <v>0.1</v>
      </c>
      <c r="W97" s="198">
        <v>0.34</v>
      </c>
      <c r="X97" s="198">
        <v>1.07</v>
      </c>
      <c r="Y97" s="198">
        <v>0</v>
      </c>
      <c r="Z97" s="198">
        <v>2.0099999999999998</v>
      </c>
      <c r="AA97" s="198">
        <v>0.51</v>
      </c>
      <c r="AB97" s="198">
        <v>0</v>
      </c>
      <c r="AC97" s="198">
        <v>2.48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9.73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131.63999999999999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1.33</v>
      </c>
      <c r="E98" s="198">
        <v>0</v>
      </c>
      <c r="F98" s="198">
        <v>0</v>
      </c>
      <c r="G98" s="198">
        <v>0</v>
      </c>
      <c r="H98" s="198">
        <v>0</v>
      </c>
      <c r="I98" s="198">
        <v>5.01</v>
      </c>
      <c r="J98" s="198">
        <v>-0.44</v>
      </c>
      <c r="K98" s="198">
        <v>4.7</v>
      </c>
      <c r="L98" s="198">
        <v>1.21</v>
      </c>
      <c r="M98" s="198">
        <v>0</v>
      </c>
      <c r="N98" s="198">
        <v>0.87</v>
      </c>
      <c r="O98" s="198">
        <v>0.69</v>
      </c>
      <c r="P98" s="198">
        <v>1.77</v>
      </c>
      <c r="Q98" s="198">
        <v>0.43</v>
      </c>
      <c r="R98" s="198">
        <v>0.15</v>
      </c>
      <c r="S98" s="198">
        <v>0.19</v>
      </c>
      <c r="T98" s="198">
        <v>0</v>
      </c>
      <c r="U98" s="198">
        <v>6.5</v>
      </c>
      <c r="V98" s="198">
        <v>0.1</v>
      </c>
      <c r="W98" s="198">
        <v>0.34</v>
      </c>
      <c r="X98" s="198">
        <v>1.07</v>
      </c>
      <c r="Y98" s="198">
        <v>0</v>
      </c>
      <c r="Z98" s="198">
        <v>2.0099999999999998</v>
      </c>
      <c r="AA98" s="198">
        <v>0.51</v>
      </c>
      <c r="AB98" s="198">
        <v>0</v>
      </c>
      <c r="AC98" s="198">
        <v>2.48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9.73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131.63999999999999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2.6352499999999977E-2</v>
      </c>
      <c r="E99">
        <f t="shared" si="0"/>
        <v>0</v>
      </c>
      <c r="F99">
        <f t="shared" si="0"/>
        <v>1.628499999999999E-2</v>
      </c>
      <c r="G99">
        <f t="shared" si="0"/>
        <v>1.8599999999999998E-2</v>
      </c>
      <c r="H99">
        <f t="shared" si="0"/>
        <v>0</v>
      </c>
      <c r="I99">
        <f t="shared" si="0"/>
        <v>0.11088000000000009</v>
      </c>
      <c r="J99">
        <f t="shared" si="0"/>
        <v>5.0149999999999943E-3</v>
      </c>
      <c r="K99">
        <f t="shared" si="0"/>
        <v>0.11279999999999983</v>
      </c>
      <c r="L99">
        <f t="shared" si="0"/>
        <v>2.8684999999999947E-2</v>
      </c>
      <c r="M99">
        <f t="shared" si="0"/>
        <v>0</v>
      </c>
      <c r="N99">
        <f t="shared" si="0"/>
        <v>2.0880000000000006E-2</v>
      </c>
      <c r="O99">
        <f t="shared" si="0"/>
        <v>1.6559999999999978E-2</v>
      </c>
      <c r="P99">
        <f t="shared" si="0"/>
        <v>4.074500000000001E-2</v>
      </c>
      <c r="Q99">
        <f t="shared" si="0"/>
        <v>6.5300000000000011E-3</v>
      </c>
      <c r="R99">
        <f t="shared" si="0"/>
        <v>3.600000000000006E-3</v>
      </c>
      <c r="S99">
        <f t="shared" si="0"/>
        <v>4.5600000000000007E-3</v>
      </c>
      <c r="T99">
        <f t="shared" si="0"/>
        <v>0</v>
      </c>
      <c r="U99">
        <f t="shared" si="0"/>
        <v>0.156</v>
      </c>
      <c r="V99">
        <f t="shared" si="0"/>
        <v>2.3999999999999955E-3</v>
      </c>
      <c r="W99">
        <f t="shared" si="0"/>
        <v>8.1599999999999989E-3</v>
      </c>
      <c r="X99">
        <f t="shared" si="0"/>
        <v>0.11627749999999988</v>
      </c>
      <c r="Y99">
        <f t="shared" si="0"/>
        <v>0</v>
      </c>
      <c r="Z99">
        <f t="shared" si="0"/>
        <v>4.823999999999995E-2</v>
      </c>
      <c r="AA99">
        <f t="shared" si="0"/>
        <v>1.2239999999999996E-2</v>
      </c>
      <c r="AB99">
        <f t="shared" si="0"/>
        <v>0</v>
      </c>
      <c r="AC99">
        <f t="shared" si="0"/>
        <v>0.12768500000000002</v>
      </c>
      <c r="AD99">
        <f t="shared" si="0"/>
        <v>4.7739999999999977E-2</v>
      </c>
      <c r="AE99">
        <f t="shared" si="0"/>
        <v>0</v>
      </c>
      <c r="AF99">
        <f t="shared" si="0"/>
        <v>0</v>
      </c>
      <c r="AG99">
        <f t="shared" si="0"/>
        <v>5.5614999999999984E-2</v>
      </c>
      <c r="AH99">
        <f t="shared" si="0"/>
        <v>0</v>
      </c>
      <c r="AI99">
        <f t="shared" si="0"/>
        <v>0.21941250000000029</v>
      </c>
      <c r="AJ99">
        <f t="shared" si="0"/>
        <v>0</v>
      </c>
      <c r="AK99">
        <f t="shared" si="0"/>
        <v>6.0250000000000008E-3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3.4729049999999977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0.05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0.05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11.21</v>
      </c>
      <c r="AJ5" s="198">
        <v>0</v>
      </c>
      <c r="AK5" s="198">
        <v>0.05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11.21</v>
      </c>
      <c r="AJ6" s="198">
        <v>0</v>
      </c>
      <c r="AK6" s="198">
        <v>0.05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7.43</v>
      </c>
      <c r="AJ7" s="198">
        <v>0</v>
      </c>
      <c r="AK7" s="198">
        <v>0.05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0.05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0.05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0.05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0.05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0.05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8.18</v>
      </c>
      <c r="AJ13" s="198">
        <v>0</v>
      </c>
      <c r="AK13" s="198">
        <v>-1.92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-1.92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-1.92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-1.92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-1.92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-1.92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8.18</v>
      </c>
      <c r="AJ19" s="198">
        <v>0</v>
      </c>
      <c r="AK19" s="198">
        <v>-1.92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-1.92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-1.92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-1.92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-1.92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-1.92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7.43</v>
      </c>
      <c r="AJ25" s="198">
        <v>0</v>
      </c>
      <c r="AK25" s="198">
        <v>-1.92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-1.92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-1.92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-1.92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-1.92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-1.92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9.6999999999999993</v>
      </c>
      <c r="AJ31" s="198">
        <v>0</v>
      </c>
      <c r="AK31" s="198">
        <v>-1.92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-1.92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-1.92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-1.92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-3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-3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9.6999999999999993</v>
      </c>
      <c r="AJ37" s="198">
        <v>0</v>
      </c>
      <c r="AK37" s="198">
        <v>-3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-3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-3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-3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11.21</v>
      </c>
      <c r="AJ41" s="198">
        <v>0</v>
      </c>
      <c r="AK41" s="198">
        <v>-3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11.21</v>
      </c>
      <c r="AJ42" s="198">
        <v>0</v>
      </c>
      <c r="AK42" s="198">
        <v>-3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11.21</v>
      </c>
      <c r="AJ45" s="198">
        <v>0</v>
      </c>
      <c r="AK45" s="198">
        <v>-3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11.21</v>
      </c>
      <c r="AJ46" s="198">
        <v>0</v>
      </c>
      <c r="AK46" s="198">
        <v>-3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-3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11.21</v>
      </c>
      <c r="AJ48" s="198">
        <v>0</v>
      </c>
      <c r="AK48" s="198">
        <v>-3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-3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-3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-3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-3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-3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-3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-3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-3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3.38</v>
      </c>
      <c r="AJ59" s="198">
        <v>0</v>
      </c>
      <c r="AK59" s="198">
        <v>-3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3.38</v>
      </c>
      <c r="AJ60" s="198">
        <v>0</v>
      </c>
      <c r="AK60" s="198">
        <v>-3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3.38</v>
      </c>
      <c r="AJ61" s="198">
        <v>0</v>
      </c>
      <c r="AK61" s="198">
        <v>-3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3.38</v>
      </c>
      <c r="AJ62" s="198">
        <v>0</v>
      </c>
      <c r="AK62" s="198">
        <v>-3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3.38</v>
      </c>
      <c r="AJ63" s="198">
        <v>0</v>
      </c>
      <c r="AK63" s="198">
        <v>-3</v>
      </c>
      <c r="AL63" s="198">
        <v>0</v>
      </c>
      <c r="AM63" s="198">
        <v>0</v>
      </c>
      <c r="AN63" s="198">
        <v>0</v>
      </c>
      <c r="AO63" s="198">
        <v>16.559999999999999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3.38</v>
      </c>
      <c r="AJ64" s="198">
        <v>0</v>
      </c>
      <c r="AK64" s="198">
        <v>-3</v>
      </c>
      <c r="AL64" s="198">
        <v>0</v>
      </c>
      <c r="AM64" s="198">
        <v>0</v>
      </c>
      <c r="AN64" s="198">
        <v>0</v>
      </c>
      <c r="AO64" s="198">
        <v>16.559999999999999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3.38</v>
      </c>
      <c r="AJ65" s="198">
        <v>0</v>
      </c>
      <c r="AK65" s="198">
        <v>-3</v>
      </c>
      <c r="AL65" s="198">
        <v>0</v>
      </c>
      <c r="AM65" s="198">
        <v>0</v>
      </c>
      <c r="AN65" s="198">
        <v>0</v>
      </c>
      <c r="AO65" s="198">
        <v>16.559999999999999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3.38</v>
      </c>
      <c r="AJ66" s="198">
        <v>0</v>
      </c>
      <c r="AK66" s="198">
        <v>-3</v>
      </c>
      <c r="AL66" s="198">
        <v>0</v>
      </c>
      <c r="AM66" s="198">
        <v>0</v>
      </c>
      <c r="AN66" s="198">
        <v>0</v>
      </c>
      <c r="AO66" s="198">
        <v>16.559999999999999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3.38</v>
      </c>
      <c r="AJ67" s="198">
        <v>0</v>
      </c>
      <c r="AK67" s="198">
        <v>-3</v>
      </c>
      <c r="AL67" s="198">
        <v>0</v>
      </c>
      <c r="AM67" s="198">
        <v>0</v>
      </c>
      <c r="AN67" s="198">
        <v>0</v>
      </c>
      <c r="AO67" s="198">
        <v>16.559999999999999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3.38</v>
      </c>
      <c r="AJ68" s="198">
        <v>0</v>
      </c>
      <c r="AK68" s="198">
        <v>-3</v>
      </c>
      <c r="AL68" s="198">
        <v>0</v>
      </c>
      <c r="AM68" s="198">
        <v>0</v>
      </c>
      <c r="AN68" s="198">
        <v>0</v>
      </c>
      <c r="AO68" s="198">
        <v>16.559999999999999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3.38</v>
      </c>
      <c r="AJ69" s="198">
        <v>0</v>
      </c>
      <c r="AK69" s="198">
        <v>-3</v>
      </c>
      <c r="AL69" s="198">
        <v>0</v>
      </c>
      <c r="AM69" s="198">
        <v>0</v>
      </c>
      <c r="AN69" s="198">
        <v>0</v>
      </c>
      <c r="AO69" s="198">
        <v>16.559999999999999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3.38</v>
      </c>
      <c r="AJ70" s="198">
        <v>0</v>
      </c>
      <c r="AK70" s="198">
        <v>-3</v>
      </c>
      <c r="AL70" s="198">
        <v>0</v>
      </c>
      <c r="AM70" s="198">
        <v>0</v>
      </c>
      <c r="AN70" s="198">
        <v>0</v>
      </c>
      <c r="AO70" s="198">
        <v>16.559999999999999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3.82</v>
      </c>
      <c r="AJ71" s="198">
        <v>0</v>
      </c>
      <c r="AK71" s="198">
        <v>-3</v>
      </c>
      <c r="AL71" s="198">
        <v>0</v>
      </c>
      <c r="AM71" s="198">
        <v>0</v>
      </c>
      <c r="AN71" s="198">
        <v>0</v>
      </c>
      <c r="AO71" s="198">
        <v>16.559999999999999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3.82</v>
      </c>
      <c r="AJ72" s="198">
        <v>0</v>
      </c>
      <c r="AK72" s="198">
        <v>-3</v>
      </c>
      <c r="AL72" s="198">
        <v>0</v>
      </c>
      <c r="AM72" s="198">
        <v>0</v>
      </c>
      <c r="AN72" s="198">
        <v>0</v>
      </c>
      <c r="AO72" s="198">
        <v>16.559999999999999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3.82</v>
      </c>
      <c r="AJ73" s="198">
        <v>0</v>
      </c>
      <c r="AK73" s="198">
        <v>-3</v>
      </c>
      <c r="AL73" s="198">
        <v>0</v>
      </c>
      <c r="AM73" s="198">
        <v>0</v>
      </c>
      <c r="AN73" s="198">
        <v>0</v>
      </c>
      <c r="AO73" s="198">
        <v>16.559999999999999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3.82</v>
      </c>
      <c r="AJ74" s="198">
        <v>0</v>
      </c>
      <c r="AK74" s="198">
        <v>-3</v>
      </c>
      <c r="AL74" s="198">
        <v>0</v>
      </c>
      <c r="AM74" s="198">
        <v>0</v>
      </c>
      <c r="AN74" s="198">
        <v>0</v>
      </c>
      <c r="AO74" s="198">
        <v>16.559999999999999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3.82</v>
      </c>
      <c r="AJ75" s="198">
        <v>0</v>
      </c>
      <c r="AK75" s="198">
        <v>-1.67</v>
      </c>
      <c r="AL75" s="198">
        <v>0</v>
      </c>
      <c r="AM75" s="198">
        <v>0</v>
      </c>
      <c r="AN75" s="198">
        <v>0</v>
      </c>
      <c r="AO75" s="198">
        <v>15.83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3.82</v>
      </c>
      <c r="AJ76" s="198">
        <v>0</v>
      </c>
      <c r="AK76" s="198">
        <v>-2.04</v>
      </c>
      <c r="AL76" s="198">
        <v>0</v>
      </c>
      <c r="AM76" s="198">
        <v>0</v>
      </c>
      <c r="AN76" s="198">
        <v>0</v>
      </c>
      <c r="AO76" s="198">
        <v>17.11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3.82</v>
      </c>
      <c r="AJ77" s="198">
        <v>0</v>
      </c>
      <c r="AK77" s="198">
        <v>-2.04</v>
      </c>
      <c r="AL77" s="198">
        <v>0</v>
      </c>
      <c r="AM77" s="198">
        <v>0</v>
      </c>
      <c r="AN77" s="198">
        <v>0</v>
      </c>
      <c r="AO77" s="198">
        <v>17.11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3.82</v>
      </c>
      <c r="AJ78" s="198">
        <v>0</v>
      </c>
      <c r="AK78" s="198">
        <v>-2.04</v>
      </c>
      <c r="AL78" s="198">
        <v>0</v>
      </c>
      <c r="AM78" s="198">
        <v>0</v>
      </c>
      <c r="AN78" s="198">
        <v>0</v>
      </c>
      <c r="AO78" s="198">
        <v>15.36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3.82</v>
      </c>
      <c r="AJ79" s="198">
        <v>0</v>
      </c>
      <c r="AK79" s="198">
        <v>-2.04</v>
      </c>
      <c r="AL79" s="198">
        <v>0</v>
      </c>
      <c r="AM79" s="198">
        <v>0</v>
      </c>
      <c r="AN79" s="198">
        <v>0</v>
      </c>
      <c r="AO79" s="198">
        <v>15.36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3.82</v>
      </c>
      <c r="AJ80" s="198">
        <v>0</v>
      </c>
      <c r="AK80" s="198">
        <v>-2.04</v>
      </c>
      <c r="AL80" s="198">
        <v>0</v>
      </c>
      <c r="AM80" s="198">
        <v>0</v>
      </c>
      <c r="AN80" s="198">
        <v>0</v>
      </c>
      <c r="AO80" s="198">
        <v>15.36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3.82</v>
      </c>
      <c r="AJ81" s="198">
        <v>0</v>
      </c>
      <c r="AK81" s="198">
        <v>-2.04</v>
      </c>
      <c r="AL81" s="198">
        <v>0</v>
      </c>
      <c r="AM81" s="198">
        <v>0</v>
      </c>
      <c r="AN81" s="198">
        <v>0</v>
      </c>
      <c r="AO81" s="198">
        <v>15.36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3.82</v>
      </c>
      <c r="AJ82" s="198">
        <v>0</v>
      </c>
      <c r="AK82" s="198">
        <v>-2.04</v>
      </c>
      <c r="AL82" s="198">
        <v>0</v>
      </c>
      <c r="AM82" s="198">
        <v>0</v>
      </c>
      <c r="AN82" s="198">
        <v>0</v>
      </c>
      <c r="AO82" s="198">
        <v>15.36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3.75</v>
      </c>
      <c r="AJ83" s="198">
        <v>0</v>
      </c>
      <c r="AK83" s="198">
        <v>-2.04</v>
      </c>
      <c r="AL83" s="198">
        <v>0</v>
      </c>
      <c r="AM83" s="198">
        <v>0</v>
      </c>
      <c r="AN83" s="198">
        <v>0</v>
      </c>
      <c r="AO83" s="198">
        <v>15.66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3.79</v>
      </c>
      <c r="AJ84" s="198">
        <v>0</v>
      </c>
      <c r="AK84" s="198">
        <v>-2.04</v>
      </c>
      <c r="AL84" s="198">
        <v>0</v>
      </c>
      <c r="AM84" s="198">
        <v>0</v>
      </c>
      <c r="AN84" s="198">
        <v>0</v>
      </c>
      <c r="AO84" s="198">
        <v>15.66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3.82</v>
      </c>
      <c r="AJ85" s="198">
        <v>0</v>
      </c>
      <c r="AK85" s="198">
        <v>-2.04</v>
      </c>
      <c r="AL85" s="198">
        <v>0</v>
      </c>
      <c r="AM85" s="198">
        <v>0</v>
      </c>
      <c r="AN85" s="198">
        <v>0</v>
      </c>
      <c r="AO85" s="198">
        <v>15.66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3.82</v>
      </c>
      <c r="AJ86" s="198">
        <v>0</v>
      </c>
      <c r="AK86" s="198">
        <v>-2.04</v>
      </c>
      <c r="AL86" s="198">
        <v>0</v>
      </c>
      <c r="AM86" s="198">
        <v>0</v>
      </c>
      <c r="AN86" s="198">
        <v>0</v>
      </c>
      <c r="AO86" s="198">
        <v>15.66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3.82</v>
      </c>
      <c r="AJ87" s="198">
        <v>0</v>
      </c>
      <c r="AK87" s="198">
        <v>-2.04</v>
      </c>
      <c r="AL87" s="198">
        <v>0</v>
      </c>
      <c r="AM87" s="198">
        <v>0</v>
      </c>
      <c r="AN87" s="198">
        <v>0</v>
      </c>
      <c r="AO87" s="198">
        <v>15.66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3.82</v>
      </c>
      <c r="AJ88" s="198">
        <v>0</v>
      </c>
      <c r="AK88" s="198">
        <v>-2.04</v>
      </c>
      <c r="AL88" s="198">
        <v>0</v>
      </c>
      <c r="AM88" s="198">
        <v>0</v>
      </c>
      <c r="AN88" s="198">
        <v>0</v>
      </c>
      <c r="AO88" s="198">
        <v>15.66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3.12</v>
      </c>
      <c r="AJ89" s="198">
        <v>0</v>
      </c>
      <c r="AK89" s="198">
        <v>-2.04</v>
      </c>
      <c r="AL89" s="198">
        <v>0</v>
      </c>
      <c r="AM89" s="198">
        <v>0</v>
      </c>
      <c r="AN89" s="198">
        <v>0</v>
      </c>
      <c r="AO89" s="198">
        <v>14.48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3.12</v>
      </c>
      <c r="AJ90" s="198">
        <v>0</v>
      </c>
      <c r="AK90" s="198">
        <v>-2.04</v>
      </c>
      <c r="AL90" s="198">
        <v>0</v>
      </c>
      <c r="AM90" s="198">
        <v>0</v>
      </c>
      <c r="AN90" s="198">
        <v>0</v>
      </c>
      <c r="AO90" s="198">
        <v>14.48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3.12</v>
      </c>
      <c r="AJ91" s="198">
        <v>0</v>
      </c>
      <c r="AK91" s="198">
        <v>-2.04</v>
      </c>
      <c r="AL91" s="198">
        <v>0</v>
      </c>
      <c r="AM91" s="198">
        <v>0</v>
      </c>
      <c r="AN91" s="198">
        <v>0</v>
      </c>
      <c r="AO91" s="198">
        <v>14.48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3.12</v>
      </c>
      <c r="AJ92" s="198">
        <v>0</v>
      </c>
      <c r="AK92" s="198">
        <v>-2.04</v>
      </c>
      <c r="AL92" s="198">
        <v>0</v>
      </c>
      <c r="AM92" s="198">
        <v>0</v>
      </c>
      <c r="AN92" s="198">
        <v>0</v>
      </c>
      <c r="AO92" s="198">
        <v>14.48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3.71</v>
      </c>
      <c r="AJ93" s="198">
        <v>0</v>
      </c>
      <c r="AK93" s="198">
        <v>-2.04</v>
      </c>
      <c r="AL93" s="198">
        <v>0</v>
      </c>
      <c r="AM93" s="198">
        <v>0</v>
      </c>
      <c r="AN93" s="198">
        <v>0</v>
      </c>
      <c r="AO93" s="198">
        <v>14.48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3.71</v>
      </c>
      <c r="AJ94" s="198">
        <v>0</v>
      </c>
      <c r="AK94" s="198">
        <v>-2.04</v>
      </c>
      <c r="AL94" s="198">
        <v>0</v>
      </c>
      <c r="AM94" s="198">
        <v>0</v>
      </c>
      <c r="AN94" s="198">
        <v>0</v>
      </c>
      <c r="AO94" s="198">
        <v>14.67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3.71</v>
      </c>
      <c r="AJ95" s="198">
        <v>0</v>
      </c>
      <c r="AK95" s="198">
        <v>-2.04</v>
      </c>
      <c r="AL95" s="198">
        <v>0</v>
      </c>
      <c r="AM95" s="198">
        <v>0</v>
      </c>
      <c r="AN95" s="198">
        <v>0</v>
      </c>
      <c r="AO95" s="198">
        <v>17.11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3.71</v>
      </c>
      <c r="AJ96" s="198">
        <v>0</v>
      </c>
      <c r="AK96" s="198">
        <v>-2.04</v>
      </c>
      <c r="AL96" s="198">
        <v>0</v>
      </c>
      <c r="AM96" s="198">
        <v>0</v>
      </c>
      <c r="AN96" s="198">
        <v>0</v>
      </c>
      <c r="AO96" s="198">
        <v>17.11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3.71</v>
      </c>
      <c r="AJ97" s="198">
        <v>0</v>
      </c>
      <c r="AK97" s="198">
        <v>-2.04</v>
      </c>
      <c r="AL97" s="198">
        <v>0</v>
      </c>
      <c r="AM97" s="198">
        <v>0</v>
      </c>
      <c r="AN97" s="198">
        <v>0</v>
      </c>
      <c r="AO97" s="198">
        <v>17.11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3.71</v>
      </c>
      <c r="AJ98" s="198">
        <v>0</v>
      </c>
      <c r="AK98" s="198">
        <v>-2.04</v>
      </c>
      <c r="AL98" s="198">
        <v>0</v>
      </c>
      <c r="AM98" s="198">
        <v>0</v>
      </c>
      <c r="AN98" s="198">
        <v>0</v>
      </c>
      <c r="AO98" s="198">
        <v>17.11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0.18877000000000024</v>
      </c>
      <c r="AJ99">
        <f t="shared" si="0"/>
        <v>0</v>
      </c>
      <c r="AK99">
        <f t="shared" si="0"/>
        <v>-5.2582499999999956E-2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0.40916999999999976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2.4700000000000002</v>
      </c>
      <c r="AD3" s="198">
        <v>1.48</v>
      </c>
      <c r="AE3" s="198">
        <v>0</v>
      </c>
      <c r="AF3" s="198">
        <v>0</v>
      </c>
      <c r="AG3" s="198">
        <v>0</v>
      </c>
      <c r="AH3" s="198">
        <v>0</v>
      </c>
      <c r="AI3" s="198">
        <v>37.14</v>
      </c>
      <c r="AJ3" s="198">
        <v>0</v>
      </c>
      <c r="AK3" s="198">
        <v>2.31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2.4700000000000002</v>
      </c>
      <c r="AD4" s="198">
        <v>1.48</v>
      </c>
      <c r="AE4" s="198">
        <v>0</v>
      </c>
      <c r="AF4" s="198">
        <v>0</v>
      </c>
      <c r="AG4" s="198">
        <v>0</v>
      </c>
      <c r="AH4" s="198">
        <v>0</v>
      </c>
      <c r="AI4" s="198">
        <v>37.14</v>
      </c>
      <c r="AJ4" s="198">
        <v>0</v>
      </c>
      <c r="AK4" s="198">
        <v>2.31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2.4700000000000002</v>
      </c>
      <c r="AD5" s="198">
        <v>1.48</v>
      </c>
      <c r="AE5" s="198">
        <v>0</v>
      </c>
      <c r="AF5" s="198">
        <v>0</v>
      </c>
      <c r="AG5" s="198">
        <v>0</v>
      </c>
      <c r="AH5" s="198">
        <v>0</v>
      </c>
      <c r="AI5" s="198">
        <v>37.14</v>
      </c>
      <c r="AJ5" s="198">
        <v>0</v>
      </c>
      <c r="AK5" s="198">
        <v>2.31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2.4700000000000002</v>
      </c>
      <c r="AD6" s="198">
        <v>1.48</v>
      </c>
      <c r="AE6" s="198">
        <v>0</v>
      </c>
      <c r="AF6" s="198">
        <v>0</v>
      </c>
      <c r="AG6" s="198">
        <v>0</v>
      </c>
      <c r="AH6" s="198">
        <v>0</v>
      </c>
      <c r="AI6" s="198">
        <v>44.7</v>
      </c>
      <c r="AJ6" s="198">
        <v>0</v>
      </c>
      <c r="AK6" s="198">
        <v>2.31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2.42</v>
      </c>
      <c r="AD7" s="198">
        <v>1.48</v>
      </c>
      <c r="AE7" s="198">
        <v>0</v>
      </c>
      <c r="AF7" s="198">
        <v>0</v>
      </c>
      <c r="AG7" s="198">
        <v>0</v>
      </c>
      <c r="AH7" s="198">
        <v>0</v>
      </c>
      <c r="AI7" s="198">
        <v>44.7</v>
      </c>
      <c r="AJ7" s="198">
        <v>0</v>
      </c>
      <c r="AK7" s="198">
        <v>2.31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2.42</v>
      </c>
      <c r="AD8" s="198">
        <v>1.48</v>
      </c>
      <c r="AE8" s="198">
        <v>0</v>
      </c>
      <c r="AF8" s="198">
        <v>0</v>
      </c>
      <c r="AG8" s="198">
        <v>0</v>
      </c>
      <c r="AH8" s="198">
        <v>0</v>
      </c>
      <c r="AI8" s="198">
        <v>44.7</v>
      </c>
      <c r="AJ8" s="198">
        <v>0</v>
      </c>
      <c r="AK8" s="198">
        <v>2.31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2.42</v>
      </c>
      <c r="AD9" s="198">
        <v>1.48</v>
      </c>
      <c r="AE9" s="198">
        <v>0</v>
      </c>
      <c r="AF9" s="198">
        <v>0</v>
      </c>
      <c r="AG9" s="198">
        <v>0</v>
      </c>
      <c r="AH9" s="198">
        <v>0</v>
      </c>
      <c r="AI9" s="198">
        <v>33.35</v>
      </c>
      <c r="AJ9" s="198">
        <v>0</v>
      </c>
      <c r="AK9" s="198">
        <v>2.31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2.37</v>
      </c>
      <c r="AD10" s="198">
        <v>1.48</v>
      </c>
      <c r="AE10" s="198">
        <v>0</v>
      </c>
      <c r="AF10" s="198">
        <v>0</v>
      </c>
      <c r="AG10" s="198">
        <v>0</v>
      </c>
      <c r="AH10" s="198">
        <v>0</v>
      </c>
      <c r="AI10" s="198">
        <v>40.92</v>
      </c>
      <c r="AJ10" s="198">
        <v>0</v>
      </c>
      <c r="AK10" s="198">
        <v>2.31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2.37</v>
      </c>
      <c r="AD11" s="198">
        <v>1.48</v>
      </c>
      <c r="AE11" s="198">
        <v>0</v>
      </c>
      <c r="AF11" s="198">
        <v>0</v>
      </c>
      <c r="AG11" s="198">
        <v>0</v>
      </c>
      <c r="AH11" s="198">
        <v>0</v>
      </c>
      <c r="AI11" s="198">
        <v>37.14</v>
      </c>
      <c r="AJ11" s="198">
        <v>0</v>
      </c>
      <c r="AK11" s="198">
        <v>2.31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2.37</v>
      </c>
      <c r="AD12" s="198">
        <v>1.48</v>
      </c>
      <c r="AE12" s="198">
        <v>0</v>
      </c>
      <c r="AF12" s="198">
        <v>0</v>
      </c>
      <c r="AG12" s="198">
        <v>0</v>
      </c>
      <c r="AH12" s="198">
        <v>0</v>
      </c>
      <c r="AI12" s="198">
        <v>37.14</v>
      </c>
      <c r="AJ12" s="198">
        <v>0</v>
      </c>
      <c r="AK12" s="198">
        <v>2.31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2.37</v>
      </c>
      <c r="AD13" s="198">
        <v>1.48</v>
      </c>
      <c r="AE13" s="198">
        <v>0</v>
      </c>
      <c r="AF13" s="198">
        <v>0</v>
      </c>
      <c r="AG13" s="198">
        <v>0</v>
      </c>
      <c r="AH13" s="198">
        <v>0</v>
      </c>
      <c r="AI13" s="198">
        <v>37.14</v>
      </c>
      <c r="AJ13" s="198">
        <v>0</v>
      </c>
      <c r="AK13" s="198">
        <v>2.4900000000000002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2.37</v>
      </c>
      <c r="AD14" s="198">
        <v>1.48</v>
      </c>
      <c r="AE14" s="198">
        <v>0</v>
      </c>
      <c r="AF14" s="198">
        <v>0</v>
      </c>
      <c r="AG14" s="198">
        <v>0</v>
      </c>
      <c r="AH14" s="198">
        <v>0</v>
      </c>
      <c r="AI14" s="198">
        <v>40.92</v>
      </c>
      <c r="AJ14" s="198">
        <v>0</v>
      </c>
      <c r="AK14" s="198">
        <v>2.4900000000000002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2.37</v>
      </c>
      <c r="AD15" s="198">
        <v>1.48</v>
      </c>
      <c r="AE15" s="198">
        <v>0</v>
      </c>
      <c r="AF15" s="198">
        <v>0</v>
      </c>
      <c r="AG15" s="198">
        <v>0</v>
      </c>
      <c r="AH15" s="198">
        <v>0</v>
      </c>
      <c r="AI15" s="198">
        <v>33.35</v>
      </c>
      <c r="AJ15" s="198">
        <v>0</v>
      </c>
      <c r="AK15" s="198">
        <v>2.4900000000000002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2.37</v>
      </c>
      <c r="AD16" s="198">
        <v>1.48</v>
      </c>
      <c r="AE16" s="198">
        <v>0</v>
      </c>
      <c r="AF16" s="198">
        <v>0</v>
      </c>
      <c r="AG16" s="198">
        <v>0</v>
      </c>
      <c r="AH16" s="198">
        <v>0</v>
      </c>
      <c r="AI16" s="198">
        <v>33.35</v>
      </c>
      <c r="AJ16" s="198">
        <v>0</v>
      </c>
      <c r="AK16" s="198">
        <v>2.4900000000000002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2.37</v>
      </c>
      <c r="AD17" s="198">
        <v>1.48</v>
      </c>
      <c r="AE17" s="198">
        <v>0</v>
      </c>
      <c r="AF17" s="198">
        <v>0</v>
      </c>
      <c r="AG17" s="198">
        <v>0</v>
      </c>
      <c r="AH17" s="198">
        <v>0</v>
      </c>
      <c r="AI17" s="198">
        <v>33.35</v>
      </c>
      <c r="AJ17" s="198">
        <v>0</v>
      </c>
      <c r="AK17" s="198">
        <v>2.4900000000000002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2.37</v>
      </c>
      <c r="AD18" s="198">
        <v>1.48</v>
      </c>
      <c r="AE18" s="198">
        <v>0</v>
      </c>
      <c r="AF18" s="198">
        <v>0</v>
      </c>
      <c r="AG18" s="198">
        <v>0</v>
      </c>
      <c r="AH18" s="198">
        <v>0</v>
      </c>
      <c r="AI18" s="198">
        <v>40.92</v>
      </c>
      <c r="AJ18" s="198">
        <v>0</v>
      </c>
      <c r="AK18" s="198">
        <v>2.4900000000000002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2.37</v>
      </c>
      <c r="AD19" s="198">
        <v>1.48</v>
      </c>
      <c r="AE19" s="198">
        <v>0</v>
      </c>
      <c r="AF19" s="198">
        <v>0</v>
      </c>
      <c r="AG19" s="198">
        <v>0</v>
      </c>
      <c r="AH19" s="198">
        <v>0</v>
      </c>
      <c r="AI19" s="198">
        <v>33.35</v>
      </c>
      <c r="AJ19" s="198">
        <v>0</v>
      </c>
      <c r="AK19" s="198">
        <v>2.4900000000000002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2.37</v>
      </c>
      <c r="AD20" s="198">
        <v>1.48</v>
      </c>
      <c r="AE20" s="198">
        <v>0</v>
      </c>
      <c r="AF20" s="198">
        <v>0</v>
      </c>
      <c r="AG20" s="198">
        <v>0</v>
      </c>
      <c r="AH20" s="198">
        <v>0</v>
      </c>
      <c r="AI20" s="198">
        <v>37.14</v>
      </c>
      <c r="AJ20" s="198">
        <v>0</v>
      </c>
      <c r="AK20" s="198">
        <v>2.4900000000000002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2.37</v>
      </c>
      <c r="AD21" s="198">
        <v>1.48</v>
      </c>
      <c r="AE21" s="198">
        <v>0</v>
      </c>
      <c r="AF21" s="198">
        <v>0</v>
      </c>
      <c r="AG21" s="198">
        <v>0</v>
      </c>
      <c r="AH21" s="198">
        <v>0</v>
      </c>
      <c r="AI21" s="198">
        <v>37.14</v>
      </c>
      <c r="AJ21" s="198">
        <v>0</v>
      </c>
      <c r="AK21" s="198">
        <v>2.4900000000000002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2.37</v>
      </c>
      <c r="AD22" s="198">
        <v>1.48</v>
      </c>
      <c r="AE22" s="198">
        <v>0</v>
      </c>
      <c r="AF22" s="198">
        <v>0</v>
      </c>
      <c r="AG22" s="198">
        <v>0</v>
      </c>
      <c r="AH22" s="198">
        <v>0</v>
      </c>
      <c r="AI22" s="198">
        <v>44.7</v>
      </c>
      <c r="AJ22" s="198">
        <v>0</v>
      </c>
      <c r="AK22" s="198">
        <v>2.4900000000000002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2.37</v>
      </c>
      <c r="AD23" s="198">
        <v>1.48</v>
      </c>
      <c r="AE23" s="198">
        <v>0</v>
      </c>
      <c r="AF23" s="198">
        <v>0</v>
      </c>
      <c r="AG23" s="198">
        <v>0</v>
      </c>
      <c r="AH23" s="198">
        <v>0</v>
      </c>
      <c r="AI23" s="198">
        <v>33.35</v>
      </c>
      <c r="AJ23" s="198">
        <v>0</v>
      </c>
      <c r="AK23" s="198">
        <v>2.4900000000000002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2.37</v>
      </c>
      <c r="AD24" s="198">
        <v>1.48</v>
      </c>
      <c r="AE24" s="198">
        <v>0</v>
      </c>
      <c r="AF24" s="198">
        <v>0</v>
      </c>
      <c r="AG24" s="198">
        <v>0</v>
      </c>
      <c r="AH24" s="198">
        <v>0</v>
      </c>
      <c r="AI24" s="198">
        <v>33.35</v>
      </c>
      <c r="AJ24" s="198">
        <v>0</v>
      </c>
      <c r="AK24" s="198">
        <v>2.4900000000000002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2.37</v>
      </c>
      <c r="AD25" s="198">
        <v>1.48</v>
      </c>
      <c r="AE25" s="198">
        <v>0</v>
      </c>
      <c r="AF25" s="198">
        <v>0</v>
      </c>
      <c r="AG25" s="198">
        <v>0</v>
      </c>
      <c r="AH25" s="198">
        <v>0</v>
      </c>
      <c r="AI25" s="198">
        <v>37.14</v>
      </c>
      <c r="AJ25" s="198">
        <v>0</v>
      </c>
      <c r="AK25" s="198">
        <v>2.4900000000000002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2.37</v>
      </c>
      <c r="AD26" s="198">
        <v>1.48</v>
      </c>
      <c r="AE26" s="198">
        <v>0</v>
      </c>
      <c r="AF26" s="198">
        <v>0</v>
      </c>
      <c r="AG26" s="198">
        <v>0</v>
      </c>
      <c r="AH26" s="198">
        <v>0</v>
      </c>
      <c r="AI26" s="198">
        <v>48.49</v>
      </c>
      <c r="AJ26" s="198">
        <v>0</v>
      </c>
      <c r="AK26" s="198">
        <v>2.4900000000000002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2.37</v>
      </c>
      <c r="AD27" s="198">
        <v>1.48</v>
      </c>
      <c r="AE27" s="198">
        <v>0</v>
      </c>
      <c r="AF27" s="198">
        <v>0</v>
      </c>
      <c r="AG27" s="198">
        <v>0</v>
      </c>
      <c r="AH27" s="198">
        <v>0</v>
      </c>
      <c r="AI27" s="198">
        <v>44.7</v>
      </c>
      <c r="AJ27" s="198">
        <v>0</v>
      </c>
      <c r="AK27" s="198">
        <v>2.4900000000000002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2.37</v>
      </c>
      <c r="AD28" s="198">
        <v>1.48</v>
      </c>
      <c r="AE28" s="198">
        <v>0</v>
      </c>
      <c r="AF28" s="198">
        <v>0</v>
      </c>
      <c r="AG28" s="198">
        <v>0</v>
      </c>
      <c r="AH28" s="198">
        <v>0</v>
      </c>
      <c r="AI28" s="198">
        <v>44.7</v>
      </c>
      <c r="AJ28" s="198">
        <v>0</v>
      </c>
      <c r="AK28" s="198">
        <v>2.4900000000000002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2.37</v>
      </c>
      <c r="AD29" s="198">
        <v>1.48</v>
      </c>
      <c r="AE29" s="198">
        <v>0</v>
      </c>
      <c r="AF29" s="198">
        <v>0</v>
      </c>
      <c r="AG29" s="198">
        <v>0</v>
      </c>
      <c r="AH29" s="198">
        <v>0</v>
      </c>
      <c r="AI29" s="198">
        <v>44.7</v>
      </c>
      <c r="AJ29" s="198">
        <v>0</v>
      </c>
      <c r="AK29" s="198">
        <v>2.4900000000000002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2.37</v>
      </c>
      <c r="AD30" s="198">
        <v>1.48</v>
      </c>
      <c r="AE30" s="198">
        <v>0</v>
      </c>
      <c r="AF30" s="198">
        <v>0</v>
      </c>
      <c r="AG30" s="198">
        <v>0</v>
      </c>
      <c r="AH30" s="198">
        <v>0</v>
      </c>
      <c r="AI30" s="198">
        <v>48.49</v>
      </c>
      <c r="AJ30" s="198">
        <v>0</v>
      </c>
      <c r="AK30" s="198">
        <v>2.4900000000000002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2.37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50.92</v>
      </c>
      <c r="AJ31" s="198">
        <v>0</v>
      </c>
      <c r="AK31" s="198">
        <v>2.4900000000000002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2.37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44.7</v>
      </c>
      <c r="AJ32" s="198">
        <v>0</v>
      </c>
      <c r="AK32" s="198">
        <v>2.4900000000000002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2.37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2.4900000000000002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2.37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2.4900000000000002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2.37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2.04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2.37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2.04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2.37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2.04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2.37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2.04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2.37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2.04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2.37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56.06</v>
      </c>
      <c r="AJ40" s="198">
        <v>0</v>
      </c>
      <c r="AK40" s="198">
        <v>2.04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2.37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56.06</v>
      </c>
      <c r="AJ41" s="198">
        <v>0</v>
      </c>
      <c r="AK41" s="198">
        <v>2.04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2.37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56.06</v>
      </c>
      <c r="AJ42" s="198">
        <v>0</v>
      </c>
      <c r="AK42" s="198">
        <v>2.04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2.37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2.04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2.37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2.04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2.37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56.06</v>
      </c>
      <c r="AJ45" s="198">
        <v>0</v>
      </c>
      <c r="AK45" s="198">
        <v>2.04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2.42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56.06</v>
      </c>
      <c r="AJ46" s="198">
        <v>0</v>
      </c>
      <c r="AK46" s="198">
        <v>2.04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2.42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56.06</v>
      </c>
      <c r="AJ47" s="198">
        <v>0</v>
      </c>
      <c r="AK47" s="198">
        <v>2.04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2.42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56.06</v>
      </c>
      <c r="AJ48" s="198">
        <v>0</v>
      </c>
      <c r="AK48" s="198">
        <v>2.04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2.42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56.06</v>
      </c>
      <c r="AJ49" s="198">
        <v>0</v>
      </c>
      <c r="AK49" s="198">
        <v>2.04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2.4700000000000002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56.06</v>
      </c>
      <c r="AJ50" s="198">
        <v>0</v>
      </c>
      <c r="AK50" s="198">
        <v>2.04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2.4700000000000002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2.04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2.4700000000000002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2.04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2.4700000000000002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2.04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2.4700000000000002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2.04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2.4700000000000002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2.04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2.4700000000000002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2.04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2.4700000000000002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2.04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2.5499999999999998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2.04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1.34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16.89</v>
      </c>
      <c r="AJ59" s="198">
        <v>0</v>
      </c>
      <c r="AK59" s="198">
        <v>2.04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1.34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16.89</v>
      </c>
      <c r="AJ60" s="198">
        <v>0</v>
      </c>
      <c r="AK60" s="198">
        <v>2.04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1.34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16.89</v>
      </c>
      <c r="AJ61" s="198">
        <v>0</v>
      </c>
      <c r="AK61" s="198">
        <v>2.04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1.34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16.89</v>
      </c>
      <c r="AJ62" s="198">
        <v>0</v>
      </c>
      <c r="AK62" s="198">
        <v>2.04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1.34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16.89</v>
      </c>
      <c r="AJ63" s="198">
        <v>0</v>
      </c>
      <c r="AK63" s="198">
        <v>2.04</v>
      </c>
      <c r="AL63" s="198">
        <v>0</v>
      </c>
      <c r="AM63" s="198">
        <v>0</v>
      </c>
      <c r="AN63" s="198">
        <v>0</v>
      </c>
      <c r="AO63" s="198">
        <v>88.27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1.34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16.89</v>
      </c>
      <c r="AJ64" s="198">
        <v>0</v>
      </c>
      <c r="AK64" s="198">
        <v>2.04</v>
      </c>
      <c r="AL64" s="198">
        <v>0</v>
      </c>
      <c r="AM64" s="198">
        <v>0</v>
      </c>
      <c r="AN64" s="198">
        <v>0</v>
      </c>
      <c r="AO64" s="198">
        <v>88.27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1.34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16.89</v>
      </c>
      <c r="AJ65" s="198">
        <v>0</v>
      </c>
      <c r="AK65" s="198">
        <v>2.04</v>
      </c>
      <c r="AL65" s="198">
        <v>0</v>
      </c>
      <c r="AM65" s="198">
        <v>0</v>
      </c>
      <c r="AN65" s="198">
        <v>0</v>
      </c>
      <c r="AO65" s="198">
        <v>88.27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1.34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16.89</v>
      </c>
      <c r="AJ66" s="198">
        <v>0</v>
      </c>
      <c r="AK66" s="198">
        <v>2.04</v>
      </c>
      <c r="AL66" s="198">
        <v>0</v>
      </c>
      <c r="AM66" s="198">
        <v>0</v>
      </c>
      <c r="AN66" s="198">
        <v>0</v>
      </c>
      <c r="AO66" s="198">
        <v>88.27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1.34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16.89</v>
      </c>
      <c r="AJ67" s="198">
        <v>0</v>
      </c>
      <c r="AK67" s="198">
        <v>2.04</v>
      </c>
      <c r="AL67" s="198">
        <v>0</v>
      </c>
      <c r="AM67" s="198">
        <v>0</v>
      </c>
      <c r="AN67" s="198">
        <v>0</v>
      </c>
      <c r="AO67" s="198">
        <v>88.27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1.34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16.89</v>
      </c>
      <c r="AJ68" s="198">
        <v>0</v>
      </c>
      <c r="AK68" s="198">
        <v>2.04</v>
      </c>
      <c r="AL68" s="198">
        <v>0</v>
      </c>
      <c r="AM68" s="198">
        <v>0</v>
      </c>
      <c r="AN68" s="198">
        <v>0</v>
      </c>
      <c r="AO68" s="198">
        <v>88.27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1.34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16.89</v>
      </c>
      <c r="AJ69" s="198">
        <v>0</v>
      </c>
      <c r="AK69" s="198">
        <v>2.04</v>
      </c>
      <c r="AL69" s="198">
        <v>0</v>
      </c>
      <c r="AM69" s="198">
        <v>0</v>
      </c>
      <c r="AN69" s="198">
        <v>0</v>
      </c>
      <c r="AO69" s="198">
        <v>88.27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1.34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16.89</v>
      </c>
      <c r="AJ70" s="198">
        <v>0</v>
      </c>
      <c r="AK70" s="198">
        <v>2.04</v>
      </c>
      <c r="AL70" s="198">
        <v>0</v>
      </c>
      <c r="AM70" s="198">
        <v>0</v>
      </c>
      <c r="AN70" s="198">
        <v>0</v>
      </c>
      <c r="AO70" s="198">
        <v>88.27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2.33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19.11</v>
      </c>
      <c r="AJ71" s="198">
        <v>0</v>
      </c>
      <c r="AK71" s="198">
        <v>2.04</v>
      </c>
      <c r="AL71" s="198">
        <v>0</v>
      </c>
      <c r="AM71" s="198">
        <v>0</v>
      </c>
      <c r="AN71" s="198">
        <v>0</v>
      </c>
      <c r="AO71" s="198">
        <v>88.27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2.33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19.11</v>
      </c>
      <c r="AJ72" s="198">
        <v>0</v>
      </c>
      <c r="AK72" s="198">
        <v>2.04</v>
      </c>
      <c r="AL72" s="198">
        <v>0</v>
      </c>
      <c r="AM72" s="198">
        <v>0</v>
      </c>
      <c r="AN72" s="198">
        <v>0</v>
      </c>
      <c r="AO72" s="198">
        <v>88.27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2.2799999999999998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19.11</v>
      </c>
      <c r="AJ73" s="198">
        <v>0</v>
      </c>
      <c r="AK73" s="198">
        <v>2.04</v>
      </c>
      <c r="AL73" s="198">
        <v>0</v>
      </c>
      <c r="AM73" s="198">
        <v>0</v>
      </c>
      <c r="AN73" s="198">
        <v>0</v>
      </c>
      <c r="AO73" s="198">
        <v>88.27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19.11</v>
      </c>
      <c r="AJ74" s="198">
        <v>0</v>
      </c>
      <c r="AK74" s="198">
        <v>2.04</v>
      </c>
      <c r="AL74" s="198">
        <v>0</v>
      </c>
      <c r="AM74" s="198">
        <v>0</v>
      </c>
      <c r="AN74" s="198">
        <v>0</v>
      </c>
      <c r="AO74" s="198">
        <v>88.27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2.2799999999999998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19.11</v>
      </c>
      <c r="AJ75" s="198">
        <v>0</v>
      </c>
      <c r="AK75" s="198">
        <v>3.4</v>
      </c>
      <c r="AL75" s="198">
        <v>0</v>
      </c>
      <c r="AM75" s="198">
        <v>0</v>
      </c>
      <c r="AN75" s="198">
        <v>0</v>
      </c>
      <c r="AO75" s="198">
        <v>84.39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2.2799999999999998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19.11</v>
      </c>
      <c r="AJ76" s="198">
        <v>0</v>
      </c>
      <c r="AK76" s="198">
        <v>2.04</v>
      </c>
      <c r="AL76" s="198">
        <v>0</v>
      </c>
      <c r="AM76" s="198">
        <v>0</v>
      </c>
      <c r="AN76" s="198">
        <v>0</v>
      </c>
      <c r="AO76" s="198">
        <v>91.18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2.2799999999999998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19.11</v>
      </c>
      <c r="AJ77" s="198">
        <v>0</v>
      </c>
      <c r="AK77" s="198">
        <v>2.04</v>
      </c>
      <c r="AL77" s="198">
        <v>0</v>
      </c>
      <c r="AM77" s="198">
        <v>0</v>
      </c>
      <c r="AN77" s="198">
        <v>0</v>
      </c>
      <c r="AO77" s="198">
        <v>91.18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2.16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19.11</v>
      </c>
      <c r="AJ78" s="198">
        <v>0</v>
      </c>
      <c r="AK78" s="198">
        <v>2.04</v>
      </c>
      <c r="AL78" s="198">
        <v>0</v>
      </c>
      <c r="AM78" s="198">
        <v>0</v>
      </c>
      <c r="AN78" s="198">
        <v>0</v>
      </c>
      <c r="AO78" s="198">
        <v>81.88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2.16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19.11</v>
      </c>
      <c r="AJ79" s="198">
        <v>0</v>
      </c>
      <c r="AK79" s="198">
        <v>2.04</v>
      </c>
      <c r="AL79" s="198">
        <v>0</v>
      </c>
      <c r="AM79" s="198">
        <v>0</v>
      </c>
      <c r="AN79" s="198">
        <v>0</v>
      </c>
      <c r="AO79" s="198">
        <v>81.88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2.16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19.11</v>
      </c>
      <c r="AJ80" s="198">
        <v>0</v>
      </c>
      <c r="AK80" s="198">
        <v>2.04</v>
      </c>
      <c r="AL80" s="198">
        <v>0</v>
      </c>
      <c r="AM80" s="198">
        <v>0</v>
      </c>
      <c r="AN80" s="198">
        <v>0</v>
      </c>
      <c r="AO80" s="198">
        <v>81.88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2.16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19.11</v>
      </c>
      <c r="AJ81" s="198">
        <v>0</v>
      </c>
      <c r="AK81" s="198">
        <v>2.04</v>
      </c>
      <c r="AL81" s="198">
        <v>0</v>
      </c>
      <c r="AM81" s="198">
        <v>0</v>
      </c>
      <c r="AN81" s="198">
        <v>0</v>
      </c>
      <c r="AO81" s="198">
        <v>81.88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2.14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19.11</v>
      </c>
      <c r="AJ82" s="198">
        <v>0</v>
      </c>
      <c r="AK82" s="198">
        <v>2.04</v>
      </c>
      <c r="AL82" s="198">
        <v>0</v>
      </c>
      <c r="AM82" s="198">
        <v>0</v>
      </c>
      <c r="AN82" s="198">
        <v>0</v>
      </c>
      <c r="AO82" s="198">
        <v>81.88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1.05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18.77</v>
      </c>
      <c r="AJ83" s="198">
        <v>0</v>
      </c>
      <c r="AK83" s="198">
        <v>2.04</v>
      </c>
      <c r="AL83" s="198">
        <v>0</v>
      </c>
      <c r="AM83" s="198">
        <v>0</v>
      </c>
      <c r="AN83" s="198">
        <v>0</v>
      </c>
      <c r="AO83" s="198">
        <v>83.44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18.95</v>
      </c>
      <c r="AJ84" s="198">
        <v>0</v>
      </c>
      <c r="AK84" s="198">
        <v>2.04</v>
      </c>
      <c r="AL84" s="198">
        <v>0</v>
      </c>
      <c r="AM84" s="198">
        <v>0</v>
      </c>
      <c r="AN84" s="198">
        <v>0</v>
      </c>
      <c r="AO84" s="198">
        <v>83.44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19.11</v>
      </c>
      <c r="AJ85" s="198">
        <v>0</v>
      </c>
      <c r="AK85" s="198">
        <v>2.04</v>
      </c>
      <c r="AL85" s="198">
        <v>0</v>
      </c>
      <c r="AM85" s="198">
        <v>0</v>
      </c>
      <c r="AN85" s="198">
        <v>0</v>
      </c>
      <c r="AO85" s="198">
        <v>83.44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19.11</v>
      </c>
      <c r="AJ86" s="198">
        <v>0</v>
      </c>
      <c r="AK86" s="198">
        <v>2.04</v>
      </c>
      <c r="AL86" s="198">
        <v>0</v>
      </c>
      <c r="AM86" s="198">
        <v>0</v>
      </c>
      <c r="AN86" s="198">
        <v>0</v>
      </c>
      <c r="AO86" s="198">
        <v>83.44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19.11</v>
      </c>
      <c r="AJ87" s="198">
        <v>0</v>
      </c>
      <c r="AK87" s="198">
        <v>2.04</v>
      </c>
      <c r="AL87" s="198">
        <v>0</v>
      </c>
      <c r="AM87" s="198">
        <v>0</v>
      </c>
      <c r="AN87" s="198">
        <v>0</v>
      </c>
      <c r="AO87" s="198">
        <v>83.49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19.11</v>
      </c>
      <c r="AJ88" s="198">
        <v>0</v>
      </c>
      <c r="AK88" s="198">
        <v>2.04</v>
      </c>
      <c r="AL88" s="198">
        <v>0</v>
      </c>
      <c r="AM88" s="198">
        <v>0</v>
      </c>
      <c r="AN88" s="198">
        <v>0</v>
      </c>
      <c r="AO88" s="198">
        <v>83.49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15.6</v>
      </c>
      <c r="AJ89" s="198">
        <v>0</v>
      </c>
      <c r="AK89" s="198">
        <v>2.04</v>
      </c>
      <c r="AL89" s="198">
        <v>0</v>
      </c>
      <c r="AM89" s="198">
        <v>0</v>
      </c>
      <c r="AN89" s="198">
        <v>0</v>
      </c>
      <c r="AO89" s="198">
        <v>77.17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15.6</v>
      </c>
      <c r="AJ90" s="198">
        <v>0</v>
      </c>
      <c r="AK90" s="198">
        <v>2.04</v>
      </c>
      <c r="AL90" s="198">
        <v>0</v>
      </c>
      <c r="AM90" s="198">
        <v>0</v>
      </c>
      <c r="AN90" s="198">
        <v>0</v>
      </c>
      <c r="AO90" s="198">
        <v>77.17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15.6</v>
      </c>
      <c r="AJ91" s="198">
        <v>0</v>
      </c>
      <c r="AK91" s="198">
        <v>2.04</v>
      </c>
      <c r="AL91" s="198">
        <v>0</v>
      </c>
      <c r="AM91" s="198">
        <v>0</v>
      </c>
      <c r="AN91" s="198">
        <v>0</v>
      </c>
      <c r="AO91" s="198">
        <v>77.17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15.6</v>
      </c>
      <c r="AJ92" s="198">
        <v>0</v>
      </c>
      <c r="AK92" s="198">
        <v>2.04</v>
      </c>
      <c r="AL92" s="198">
        <v>0</v>
      </c>
      <c r="AM92" s="198">
        <v>0</v>
      </c>
      <c r="AN92" s="198">
        <v>0</v>
      </c>
      <c r="AO92" s="198">
        <v>77.17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18.559999999999999</v>
      </c>
      <c r="AJ93" s="198">
        <v>0</v>
      </c>
      <c r="AK93" s="198">
        <v>2.04</v>
      </c>
      <c r="AL93" s="198">
        <v>0</v>
      </c>
      <c r="AM93" s="198">
        <v>0</v>
      </c>
      <c r="AN93" s="198">
        <v>0</v>
      </c>
      <c r="AO93" s="198">
        <v>77.17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18.559999999999999</v>
      </c>
      <c r="AJ94" s="198">
        <v>0</v>
      </c>
      <c r="AK94" s="198">
        <v>2.04</v>
      </c>
      <c r="AL94" s="198">
        <v>0</v>
      </c>
      <c r="AM94" s="198">
        <v>0</v>
      </c>
      <c r="AN94" s="198">
        <v>0</v>
      </c>
      <c r="AO94" s="198">
        <v>78.209999999999994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18.559999999999999</v>
      </c>
      <c r="AJ95" s="198">
        <v>0</v>
      </c>
      <c r="AK95" s="198">
        <v>2.04</v>
      </c>
      <c r="AL95" s="198">
        <v>0</v>
      </c>
      <c r="AM95" s="198">
        <v>0</v>
      </c>
      <c r="AN95" s="198">
        <v>0</v>
      </c>
      <c r="AO95" s="198">
        <v>91.18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18.559999999999999</v>
      </c>
      <c r="AJ96" s="198">
        <v>0</v>
      </c>
      <c r="AK96" s="198">
        <v>2.04</v>
      </c>
      <c r="AL96" s="198">
        <v>0</v>
      </c>
      <c r="AM96" s="198">
        <v>0</v>
      </c>
      <c r="AN96" s="198">
        <v>0</v>
      </c>
      <c r="AO96" s="198">
        <v>91.18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18.559999999999999</v>
      </c>
      <c r="AJ97" s="198">
        <v>0</v>
      </c>
      <c r="AK97" s="198">
        <v>2.04</v>
      </c>
      <c r="AL97" s="198">
        <v>0</v>
      </c>
      <c r="AM97" s="198">
        <v>0</v>
      </c>
      <c r="AN97" s="198">
        <v>0</v>
      </c>
      <c r="AO97" s="198">
        <v>91.18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18.559999999999999</v>
      </c>
      <c r="AJ98" s="198">
        <v>0</v>
      </c>
      <c r="AK98" s="198">
        <v>2.04</v>
      </c>
      <c r="AL98" s="198">
        <v>0</v>
      </c>
      <c r="AM98" s="198">
        <v>0</v>
      </c>
      <c r="AN98" s="198">
        <v>0</v>
      </c>
      <c r="AO98" s="198">
        <v>91.18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5.2312500000000081E-2</v>
      </c>
      <c r="AD99">
        <f t="shared" si="0"/>
        <v>1.0359999999999996E-2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0.84336249999999957</v>
      </c>
      <c r="AJ99">
        <f t="shared" si="0"/>
        <v>0</v>
      </c>
      <c r="AK99">
        <f t="shared" si="0"/>
        <v>5.2449999999999962E-2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2.1804875000000021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1.29</v>
      </c>
      <c r="E3" s="198">
        <v>0</v>
      </c>
      <c r="F3" s="198">
        <v>2.67</v>
      </c>
      <c r="G3" s="198">
        <v>0.67</v>
      </c>
      <c r="H3" s="198">
        <v>0</v>
      </c>
      <c r="I3" s="198">
        <v>6.39</v>
      </c>
      <c r="J3" s="198">
        <v>1.19</v>
      </c>
      <c r="K3" s="198">
        <v>0.27</v>
      </c>
      <c r="L3" s="198">
        <v>10.99</v>
      </c>
      <c r="M3" s="198">
        <v>0.76</v>
      </c>
      <c r="N3" s="198">
        <v>1.03</v>
      </c>
      <c r="O3" s="198">
        <v>0</v>
      </c>
      <c r="P3" s="198">
        <v>1.04</v>
      </c>
      <c r="Q3" s="198">
        <v>0.17</v>
      </c>
      <c r="R3" s="198">
        <v>0.19</v>
      </c>
      <c r="S3" s="198">
        <v>0.23</v>
      </c>
      <c r="T3" s="198">
        <v>0</v>
      </c>
      <c r="U3" s="198">
        <v>3.66</v>
      </c>
      <c r="V3" s="198">
        <v>0.13</v>
      </c>
      <c r="W3" s="198">
        <v>0.41</v>
      </c>
      <c r="X3" s="198">
        <v>0.43</v>
      </c>
      <c r="Y3" s="198">
        <v>0</v>
      </c>
      <c r="Z3" s="198">
        <v>2.21</v>
      </c>
      <c r="AA3" s="198">
        <v>0.61</v>
      </c>
      <c r="AB3" s="198">
        <v>0</v>
      </c>
      <c r="AC3" s="198">
        <v>-16.73</v>
      </c>
      <c r="AD3" s="198">
        <v>8.9</v>
      </c>
      <c r="AE3" s="198">
        <v>0</v>
      </c>
      <c r="AF3" s="198">
        <v>0</v>
      </c>
      <c r="AG3" s="198">
        <v>0</v>
      </c>
      <c r="AH3" s="198">
        <v>0</v>
      </c>
      <c r="AI3" s="198">
        <v>-52.87</v>
      </c>
      <c r="AJ3" s="198">
        <v>0</v>
      </c>
      <c r="AK3" s="198">
        <v>0.65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1.29</v>
      </c>
      <c r="E4" s="198">
        <v>0</v>
      </c>
      <c r="F4" s="198">
        <v>2.67</v>
      </c>
      <c r="G4" s="198">
        <v>0.67</v>
      </c>
      <c r="H4" s="198">
        <v>0</v>
      </c>
      <c r="I4" s="198">
        <v>6.39</v>
      </c>
      <c r="J4" s="198">
        <v>1.19</v>
      </c>
      <c r="K4" s="198">
        <v>0.27</v>
      </c>
      <c r="L4" s="198">
        <v>10.99</v>
      </c>
      <c r="M4" s="198">
        <v>0.76</v>
      </c>
      <c r="N4" s="198">
        <v>1.03</v>
      </c>
      <c r="O4" s="198">
        <v>0</v>
      </c>
      <c r="P4" s="198">
        <v>1.04</v>
      </c>
      <c r="Q4" s="198">
        <v>0.17</v>
      </c>
      <c r="R4" s="198">
        <v>0.19</v>
      </c>
      <c r="S4" s="198">
        <v>0.23</v>
      </c>
      <c r="T4" s="198">
        <v>0</v>
      </c>
      <c r="U4" s="198">
        <v>3.66</v>
      </c>
      <c r="V4" s="198">
        <v>0.13</v>
      </c>
      <c r="W4" s="198">
        <v>0.41</v>
      </c>
      <c r="X4" s="198">
        <v>0.43</v>
      </c>
      <c r="Y4" s="198">
        <v>0</v>
      </c>
      <c r="Z4" s="198">
        <v>2.21</v>
      </c>
      <c r="AA4" s="198">
        <v>0.61</v>
      </c>
      <c r="AB4" s="198">
        <v>0</v>
      </c>
      <c r="AC4" s="198">
        <v>-16.73</v>
      </c>
      <c r="AD4" s="198">
        <v>8.9</v>
      </c>
      <c r="AE4" s="198">
        <v>0</v>
      </c>
      <c r="AF4" s="198">
        <v>0</v>
      </c>
      <c r="AG4" s="198">
        <v>0</v>
      </c>
      <c r="AH4" s="198">
        <v>0</v>
      </c>
      <c r="AI4" s="198">
        <v>-52.87</v>
      </c>
      <c r="AJ4" s="198">
        <v>0</v>
      </c>
      <c r="AK4" s="198">
        <v>0.65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1.93</v>
      </c>
      <c r="E5" s="198">
        <v>0</v>
      </c>
      <c r="F5" s="198">
        <v>2.67</v>
      </c>
      <c r="G5" s="198">
        <v>0.67</v>
      </c>
      <c r="H5" s="198">
        <v>0</v>
      </c>
      <c r="I5" s="198">
        <v>6.39</v>
      </c>
      <c r="J5" s="198">
        <v>0.8</v>
      </c>
      <c r="K5" s="198">
        <v>0.27</v>
      </c>
      <c r="L5" s="198">
        <v>10.99</v>
      </c>
      <c r="M5" s="198">
        <v>0.76</v>
      </c>
      <c r="N5" s="198">
        <v>1.03</v>
      </c>
      <c r="O5" s="198">
        <v>0</v>
      </c>
      <c r="P5" s="198">
        <v>1.04</v>
      </c>
      <c r="Q5" s="198">
        <v>0.17</v>
      </c>
      <c r="R5" s="198">
        <v>0.19</v>
      </c>
      <c r="S5" s="198">
        <v>0.23</v>
      </c>
      <c r="T5" s="198">
        <v>0</v>
      </c>
      <c r="U5" s="198">
        <v>3.66</v>
      </c>
      <c r="V5" s="198">
        <v>0.13</v>
      </c>
      <c r="W5" s="198">
        <v>0.41</v>
      </c>
      <c r="X5" s="198">
        <v>0.43</v>
      </c>
      <c r="Y5" s="198">
        <v>0</v>
      </c>
      <c r="Z5" s="198">
        <v>2.21</v>
      </c>
      <c r="AA5" s="198">
        <v>0.61</v>
      </c>
      <c r="AB5" s="198">
        <v>0</v>
      </c>
      <c r="AC5" s="198">
        <v>-16.73</v>
      </c>
      <c r="AD5" s="198">
        <v>8.9</v>
      </c>
      <c r="AE5" s="198">
        <v>0</v>
      </c>
      <c r="AF5" s="198">
        <v>0</v>
      </c>
      <c r="AG5" s="198">
        <v>0</v>
      </c>
      <c r="AH5" s="198">
        <v>0</v>
      </c>
      <c r="AI5" s="198">
        <v>-52.87</v>
      </c>
      <c r="AJ5" s="198">
        <v>0</v>
      </c>
      <c r="AK5" s="198">
        <v>0.65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1.93</v>
      </c>
      <c r="E6" s="198">
        <v>0</v>
      </c>
      <c r="F6" s="198">
        <v>2.67</v>
      </c>
      <c r="G6" s="198">
        <v>0.67</v>
      </c>
      <c r="H6" s="198">
        <v>0</v>
      </c>
      <c r="I6" s="198">
        <v>6.39</v>
      </c>
      <c r="J6" s="198">
        <v>0.8</v>
      </c>
      <c r="K6" s="198">
        <v>0.27</v>
      </c>
      <c r="L6" s="198">
        <v>10.99</v>
      </c>
      <c r="M6" s="198">
        <v>0.76</v>
      </c>
      <c r="N6" s="198">
        <v>1.03</v>
      </c>
      <c r="O6" s="198">
        <v>0</v>
      </c>
      <c r="P6" s="198">
        <v>1.04</v>
      </c>
      <c r="Q6" s="198">
        <v>0.17</v>
      </c>
      <c r="R6" s="198">
        <v>0.19</v>
      </c>
      <c r="S6" s="198">
        <v>0.23</v>
      </c>
      <c r="T6" s="198">
        <v>0</v>
      </c>
      <c r="U6" s="198">
        <v>3.66</v>
      </c>
      <c r="V6" s="198">
        <v>0.13</v>
      </c>
      <c r="W6" s="198">
        <v>0.41</v>
      </c>
      <c r="X6" s="198">
        <v>0.43</v>
      </c>
      <c r="Y6" s="198">
        <v>0</v>
      </c>
      <c r="Z6" s="198">
        <v>2.21</v>
      </c>
      <c r="AA6" s="198">
        <v>0.61</v>
      </c>
      <c r="AB6" s="198">
        <v>0</v>
      </c>
      <c r="AC6" s="198">
        <v>-16.73</v>
      </c>
      <c r="AD6" s="198">
        <v>8.9</v>
      </c>
      <c r="AE6" s="198">
        <v>0</v>
      </c>
      <c r="AF6" s="198">
        <v>0</v>
      </c>
      <c r="AG6" s="198">
        <v>0</v>
      </c>
      <c r="AH6" s="198">
        <v>0</v>
      </c>
      <c r="AI6" s="198">
        <v>-60.44</v>
      </c>
      <c r="AJ6" s="198">
        <v>0</v>
      </c>
      <c r="AK6" s="198">
        <v>0.65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1.93</v>
      </c>
      <c r="E7" s="198">
        <v>0</v>
      </c>
      <c r="F7" s="198">
        <v>2.67</v>
      </c>
      <c r="G7" s="198">
        <v>0.67</v>
      </c>
      <c r="H7" s="198">
        <v>0</v>
      </c>
      <c r="I7" s="198">
        <v>5.04</v>
      </c>
      <c r="J7" s="198">
        <v>1.68</v>
      </c>
      <c r="K7" s="198">
        <v>0.27</v>
      </c>
      <c r="L7" s="198">
        <v>10.99</v>
      </c>
      <c r="M7" s="198">
        <v>0.73</v>
      </c>
      <c r="N7" s="198">
        <v>1.03</v>
      </c>
      <c r="O7" s="198">
        <v>0</v>
      </c>
      <c r="P7" s="198">
        <v>1.04</v>
      </c>
      <c r="Q7" s="198">
        <v>0.17</v>
      </c>
      <c r="R7" s="198">
        <v>0.19</v>
      </c>
      <c r="S7" s="198">
        <v>0.23</v>
      </c>
      <c r="T7" s="198">
        <v>0</v>
      </c>
      <c r="U7" s="198">
        <v>3.66</v>
      </c>
      <c r="V7" s="198">
        <v>0.13</v>
      </c>
      <c r="W7" s="198">
        <v>0.41</v>
      </c>
      <c r="X7" s="198">
        <v>0.43</v>
      </c>
      <c r="Y7" s="198">
        <v>0</v>
      </c>
      <c r="Z7" s="198">
        <v>2.21</v>
      </c>
      <c r="AA7" s="198">
        <v>0.61</v>
      </c>
      <c r="AB7" s="198">
        <v>0</v>
      </c>
      <c r="AC7" s="198">
        <v>-17.96</v>
      </c>
      <c r="AD7" s="198">
        <v>8.9</v>
      </c>
      <c r="AE7" s="198">
        <v>0</v>
      </c>
      <c r="AF7" s="198">
        <v>0</v>
      </c>
      <c r="AG7" s="198">
        <v>0</v>
      </c>
      <c r="AH7" s="198">
        <v>0</v>
      </c>
      <c r="AI7" s="198">
        <v>-56.66</v>
      </c>
      <c r="AJ7" s="198">
        <v>0</v>
      </c>
      <c r="AK7" s="198">
        <v>0.65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1.93</v>
      </c>
      <c r="E8" s="198">
        <v>0</v>
      </c>
      <c r="F8" s="198">
        <v>2.67</v>
      </c>
      <c r="G8" s="198">
        <v>0.67</v>
      </c>
      <c r="H8" s="198">
        <v>0</v>
      </c>
      <c r="I8" s="198">
        <v>5.04</v>
      </c>
      <c r="J8" s="198">
        <v>1.68</v>
      </c>
      <c r="K8" s="198">
        <v>0.27</v>
      </c>
      <c r="L8" s="198">
        <v>10.99</v>
      </c>
      <c r="M8" s="198">
        <v>0.73</v>
      </c>
      <c r="N8" s="198">
        <v>1.03</v>
      </c>
      <c r="O8" s="198">
        <v>0</v>
      </c>
      <c r="P8" s="198">
        <v>1.04</v>
      </c>
      <c r="Q8" s="198">
        <v>0.17</v>
      </c>
      <c r="R8" s="198">
        <v>0.19</v>
      </c>
      <c r="S8" s="198">
        <v>0.23</v>
      </c>
      <c r="T8" s="198">
        <v>0</v>
      </c>
      <c r="U8" s="198">
        <v>3.66</v>
      </c>
      <c r="V8" s="198">
        <v>0.13</v>
      </c>
      <c r="W8" s="198">
        <v>0.41</v>
      </c>
      <c r="X8" s="198">
        <v>0.43</v>
      </c>
      <c r="Y8" s="198">
        <v>0</v>
      </c>
      <c r="Z8" s="198">
        <v>2.21</v>
      </c>
      <c r="AA8" s="198">
        <v>0.61</v>
      </c>
      <c r="AB8" s="198">
        <v>0</v>
      </c>
      <c r="AC8" s="198">
        <v>-17.96</v>
      </c>
      <c r="AD8" s="198">
        <v>8.9</v>
      </c>
      <c r="AE8" s="198">
        <v>0</v>
      </c>
      <c r="AF8" s="198">
        <v>0</v>
      </c>
      <c r="AG8" s="198">
        <v>0</v>
      </c>
      <c r="AH8" s="198">
        <v>0</v>
      </c>
      <c r="AI8" s="198">
        <v>-32.19</v>
      </c>
      <c r="AJ8" s="198">
        <v>0</v>
      </c>
      <c r="AK8" s="198">
        <v>0.65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1.93</v>
      </c>
      <c r="E9" s="198">
        <v>0</v>
      </c>
      <c r="F9" s="198">
        <v>2.67</v>
      </c>
      <c r="G9" s="198">
        <v>0.67</v>
      </c>
      <c r="H9" s="198">
        <v>0</v>
      </c>
      <c r="I9" s="198">
        <v>5.04</v>
      </c>
      <c r="J9" s="198">
        <v>1.68</v>
      </c>
      <c r="K9" s="198">
        <v>0.27</v>
      </c>
      <c r="L9" s="198">
        <v>10.99</v>
      </c>
      <c r="M9" s="198">
        <v>0.73</v>
      </c>
      <c r="N9" s="198">
        <v>1.03</v>
      </c>
      <c r="O9" s="198">
        <v>0</v>
      </c>
      <c r="P9" s="198">
        <v>1.04</v>
      </c>
      <c r="Q9" s="198">
        <v>0.17</v>
      </c>
      <c r="R9" s="198">
        <v>0.19</v>
      </c>
      <c r="S9" s="198">
        <v>0.23</v>
      </c>
      <c r="T9" s="198">
        <v>0</v>
      </c>
      <c r="U9" s="198">
        <v>3.66</v>
      </c>
      <c r="V9" s="198">
        <v>0.13</v>
      </c>
      <c r="W9" s="198">
        <v>0.41</v>
      </c>
      <c r="X9" s="198">
        <v>0.43</v>
      </c>
      <c r="Y9" s="198">
        <v>0</v>
      </c>
      <c r="Z9" s="198">
        <v>2.21</v>
      </c>
      <c r="AA9" s="198">
        <v>0.61</v>
      </c>
      <c r="AB9" s="198">
        <v>0</v>
      </c>
      <c r="AC9" s="198">
        <v>-17.96</v>
      </c>
      <c r="AD9" s="198">
        <v>8.9</v>
      </c>
      <c r="AE9" s="198">
        <v>0</v>
      </c>
      <c r="AF9" s="198">
        <v>0</v>
      </c>
      <c r="AG9" s="198">
        <v>0</v>
      </c>
      <c r="AH9" s="198">
        <v>0</v>
      </c>
      <c r="AI9" s="198">
        <v>-20.83</v>
      </c>
      <c r="AJ9" s="198">
        <v>0</v>
      </c>
      <c r="AK9" s="198">
        <v>0.65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1.93</v>
      </c>
      <c r="E10" s="198">
        <v>0</v>
      </c>
      <c r="F10" s="198">
        <v>2.67</v>
      </c>
      <c r="G10" s="198">
        <v>0.67</v>
      </c>
      <c r="H10" s="198">
        <v>0</v>
      </c>
      <c r="I10" s="198">
        <v>5.04</v>
      </c>
      <c r="J10" s="198">
        <v>1.68</v>
      </c>
      <c r="K10" s="198">
        <v>0.27</v>
      </c>
      <c r="L10" s="198">
        <v>10.99</v>
      </c>
      <c r="M10" s="198">
        <v>0.73</v>
      </c>
      <c r="N10" s="198">
        <v>1.03</v>
      </c>
      <c r="O10" s="198">
        <v>0</v>
      </c>
      <c r="P10" s="198">
        <v>1.04</v>
      </c>
      <c r="Q10" s="198">
        <v>0.17</v>
      </c>
      <c r="R10" s="198">
        <v>0.19</v>
      </c>
      <c r="S10" s="198">
        <v>0.23</v>
      </c>
      <c r="T10" s="198">
        <v>0</v>
      </c>
      <c r="U10" s="198">
        <v>3.66</v>
      </c>
      <c r="V10" s="198">
        <v>0.13</v>
      </c>
      <c r="W10" s="198">
        <v>0.41</v>
      </c>
      <c r="X10" s="198">
        <v>0.43</v>
      </c>
      <c r="Y10" s="198">
        <v>0</v>
      </c>
      <c r="Z10" s="198">
        <v>2.21</v>
      </c>
      <c r="AA10" s="198">
        <v>0.61</v>
      </c>
      <c r="AB10" s="198">
        <v>0</v>
      </c>
      <c r="AC10" s="198">
        <v>-19.18</v>
      </c>
      <c r="AD10" s="198">
        <v>8.9</v>
      </c>
      <c r="AE10" s="198">
        <v>0</v>
      </c>
      <c r="AF10" s="198">
        <v>0</v>
      </c>
      <c r="AG10" s="198">
        <v>0</v>
      </c>
      <c r="AH10" s="198">
        <v>0</v>
      </c>
      <c r="AI10" s="198">
        <v>-21.86</v>
      </c>
      <c r="AJ10" s="198">
        <v>0</v>
      </c>
      <c r="AK10" s="198">
        <v>0.65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1.93</v>
      </c>
      <c r="E11" s="198">
        <v>0</v>
      </c>
      <c r="F11" s="198">
        <v>2.67</v>
      </c>
      <c r="G11" s="198">
        <v>0.67</v>
      </c>
      <c r="H11" s="198">
        <v>0</v>
      </c>
      <c r="I11" s="198">
        <v>5.04</v>
      </c>
      <c r="J11" s="198">
        <v>1.68</v>
      </c>
      <c r="K11" s="198">
        <v>0.27</v>
      </c>
      <c r="L11" s="198">
        <v>10.99</v>
      </c>
      <c r="M11" s="198">
        <v>0.73</v>
      </c>
      <c r="N11" s="198">
        <v>1.03</v>
      </c>
      <c r="O11" s="198">
        <v>0</v>
      </c>
      <c r="P11" s="198">
        <v>1.04</v>
      </c>
      <c r="Q11" s="198">
        <v>0.17</v>
      </c>
      <c r="R11" s="198">
        <v>0.19</v>
      </c>
      <c r="S11" s="198">
        <v>0.23</v>
      </c>
      <c r="T11" s="198">
        <v>0</v>
      </c>
      <c r="U11" s="198">
        <v>3.66</v>
      </c>
      <c r="V11" s="198">
        <v>0.13</v>
      </c>
      <c r="W11" s="198">
        <v>0.41</v>
      </c>
      <c r="X11" s="198">
        <v>0.43</v>
      </c>
      <c r="Y11" s="198">
        <v>0</v>
      </c>
      <c r="Z11" s="198">
        <v>2.21</v>
      </c>
      <c r="AA11" s="198">
        <v>0.61</v>
      </c>
      <c r="AB11" s="198">
        <v>0</v>
      </c>
      <c r="AC11" s="198">
        <v>-19.18</v>
      </c>
      <c r="AD11" s="198">
        <v>8.9</v>
      </c>
      <c r="AE11" s="198">
        <v>0</v>
      </c>
      <c r="AF11" s="198">
        <v>0</v>
      </c>
      <c r="AG11" s="198">
        <v>0</v>
      </c>
      <c r="AH11" s="198">
        <v>0</v>
      </c>
      <c r="AI11" s="198">
        <v>-18.739999999999998</v>
      </c>
      <c r="AJ11" s="198">
        <v>0</v>
      </c>
      <c r="AK11" s="198">
        <v>0.65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1.93</v>
      </c>
      <c r="E12" s="198">
        <v>0</v>
      </c>
      <c r="F12" s="198">
        <v>2.67</v>
      </c>
      <c r="G12" s="198">
        <v>0.67</v>
      </c>
      <c r="H12" s="198">
        <v>0</v>
      </c>
      <c r="I12" s="198">
        <v>5.04</v>
      </c>
      <c r="J12" s="198">
        <v>1.68</v>
      </c>
      <c r="K12" s="198">
        <v>0.27</v>
      </c>
      <c r="L12" s="198">
        <v>10.99</v>
      </c>
      <c r="M12" s="198">
        <v>0.73</v>
      </c>
      <c r="N12" s="198">
        <v>1.03</v>
      </c>
      <c r="O12" s="198">
        <v>0</v>
      </c>
      <c r="P12" s="198">
        <v>1.04</v>
      </c>
      <c r="Q12" s="198">
        <v>0.17</v>
      </c>
      <c r="R12" s="198">
        <v>0.19</v>
      </c>
      <c r="S12" s="198">
        <v>0.23</v>
      </c>
      <c r="T12" s="198">
        <v>0</v>
      </c>
      <c r="U12" s="198">
        <v>3.66</v>
      </c>
      <c r="V12" s="198">
        <v>0.13</v>
      </c>
      <c r="W12" s="198">
        <v>0.41</v>
      </c>
      <c r="X12" s="198">
        <v>0.43</v>
      </c>
      <c r="Y12" s="198">
        <v>0</v>
      </c>
      <c r="Z12" s="198">
        <v>2.21</v>
      </c>
      <c r="AA12" s="198">
        <v>0.61</v>
      </c>
      <c r="AB12" s="198">
        <v>0</v>
      </c>
      <c r="AC12" s="198">
        <v>-19.18</v>
      </c>
      <c r="AD12" s="198">
        <v>8.9</v>
      </c>
      <c r="AE12" s="198">
        <v>0</v>
      </c>
      <c r="AF12" s="198">
        <v>0</v>
      </c>
      <c r="AG12" s="198">
        <v>0</v>
      </c>
      <c r="AH12" s="198">
        <v>0</v>
      </c>
      <c r="AI12" s="198">
        <v>-18.739999999999998</v>
      </c>
      <c r="AJ12" s="198">
        <v>0</v>
      </c>
      <c r="AK12" s="198">
        <v>0.65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1.93</v>
      </c>
      <c r="E13" s="198">
        <v>0</v>
      </c>
      <c r="F13" s="198">
        <v>2.67</v>
      </c>
      <c r="G13" s="198">
        <v>0.67</v>
      </c>
      <c r="H13" s="198">
        <v>0</v>
      </c>
      <c r="I13" s="198">
        <v>5.04</v>
      </c>
      <c r="J13" s="198">
        <v>1.68</v>
      </c>
      <c r="K13" s="198">
        <v>0.27</v>
      </c>
      <c r="L13" s="198">
        <v>10.99</v>
      </c>
      <c r="M13" s="198">
        <v>0.73</v>
      </c>
      <c r="N13" s="198">
        <v>1.03</v>
      </c>
      <c r="O13" s="198">
        <v>0</v>
      </c>
      <c r="P13" s="198">
        <v>1.04</v>
      </c>
      <c r="Q13" s="198">
        <v>0.52</v>
      </c>
      <c r="R13" s="198">
        <v>0.19</v>
      </c>
      <c r="S13" s="198">
        <v>0.23</v>
      </c>
      <c r="T13" s="198">
        <v>0</v>
      </c>
      <c r="U13" s="198">
        <v>3.66</v>
      </c>
      <c r="V13" s="198">
        <v>0.13</v>
      </c>
      <c r="W13" s="198">
        <v>0.41</v>
      </c>
      <c r="X13" s="198">
        <v>0.43</v>
      </c>
      <c r="Y13" s="198">
        <v>0</v>
      </c>
      <c r="Z13" s="198">
        <v>2.21</v>
      </c>
      <c r="AA13" s="198">
        <v>0.61</v>
      </c>
      <c r="AB13" s="198">
        <v>0</v>
      </c>
      <c r="AC13" s="198">
        <v>-19.18</v>
      </c>
      <c r="AD13" s="198">
        <v>8.9</v>
      </c>
      <c r="AE13" s="198">
        <v>0</v>
      </c>
      <c r="AF13" s="198">
        <v>0</v>
      </c>
      <c r="AG13" s="198">
        <v>0</v>
      </c>
      <c r="AH13" s="198">
        <v>0</v>
      </c>
      <c r="AI13" s="198">
        <v>-16.25</v>
      </c>
      <c r="AJ13" s="198">
        <v>0</v>
      </c>
      <c r="AK13" s="198">
        <v>1.0900000000000001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1.93</v>
      </c>
      <c r="E14" s="198">
        <v>0</v>
      </c>
      <c r="F14" s="198">
        <v>2.67</v>
      </c>
      <c r="G14" s="198">
        <v>0.67</v>
      </c>
      <c r="H14" s="198">
        <v>0</v>
      </c>
      <c r="I14" s="198">
        <v>5.04</v>
      </c>
      <c r="J14" s="198">
        <v>1.68</v>
      </c>
      <c r="K14" s="198">
        <v>0.27</v>
      </c>
      <c r="L14" s="198">
        <v>10.99</v>
      </c>
      <c r="M14" s="198">
        <v>0.73</v>
      </c>
      <c r="N14" s="198">
        <v>1.03</v>
      </c>
      <c r="O14" s="198">
        <v>0</v>
      </c>
      <c r="P14" s="198">
        <v>1.04</v>
      </c>
      <c r="Q14" s="198">
        <v>0.52</v>
      </c>
      <c r="R14" s="198">
        <v>0.19</v>
      </c>
      <c r="S14" s="198">
        <v>0.23</v>
      </c>
      <c r="T14" s="198">
        <v>0</v>
      </c>
      <c r="U14" s="198">
        <v>3.66</v>
      </c>
      <c r="V14" s="198">
        <v>0.13</v>
      </c>
      <c r="W14" s="198">
        <v>0.41</v>
      </c>
      <c r="X14" s="198">
        <v>0.43</v>
      </c>
      <c r="Y14" s="198">
        <v>0</v>
      </c>
      <c r="Z14" s="198">
        <v>2.21</v>
      </c>
      <c r="AA14" s="198">
        <v>0.61</v>
      </c>
      <c r="AB14" s="198">
        <v>0</v>
      </c>
      <c r="AC14" s="198">
        <v>-19.18</v>
      </c>
      <c r="AD14" s="198">
        <v>8.9</v>
      </c>
      <c r="AE14" s="198">
        <v>0</v>
      </c>
      <c r="AF14" s="198">
        <v>0</v>
      </c>
      <c r="AG14" s="198">
        <v>0</v>
      </c>
      <c r="AH14" s="198">
        <v>0</v>
      </c>
      <c r="AI14" s="198">
        <v>-21.86</v>
      </c>
      <c r="AJ14" s="198">
        <v>0</v>
      </c>
      <c r="AK14" s="198">
        <v>1.0900000000000001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1.93</v>
      </c>
      <c r="E15" s="198">
        <v>0</v>
      </c>
      <c r="F15" s="198">
        <v>2.67</v>
      </c>
      <c r="G15" s="198">
        <v>0.67</v>
      </c>
      <c r="H15" s="198">
        <v>0</v>
      </c>
      <c r="I15" s="198">
        <v>5.04</v>
      </c>
      <c r="J15" s="198">
        <v>1.68</v>
      </c>
      <c r="K15" s="198">
        <v>0.27</v>
      </c>
      <c r="L15" s="198">
        <v>10.99</v>
      </c>
      <c r="M15" s="198">
        <v>0.73</v>
      </c>
      <c r="N15" s="198">
        <v>1.03</v>
      </c>
      <c r="O15" s="198">
        <v>0</v>
      </c>
      <c r="P15" s="198">
        <v>1.04</v>
      </c>
      <c r="Q15" s="198">
        <v>0.52</v>
      </c>
      <c r="R15" s="198">
        <v>0.19</v>
      </c>
      <c r="S15" s="198">
        <v>0.23</v>
      </c>
      <c r="T15" s="198">
        <v>0</v>
      </c>
      <c r="U15" s="198">
        <v>3.66</v>
      </c>
      <c r="V15" s="198">
        <v>0.13</v>
      </c>
      <c r="W15" s="198">
        <v>0.41</v>
      </c>
      <c r="X15" s="198">
        <v>0.43</v>
      </c>
      <c r="Y15" s="198">
        <v>0</v>
      </c>
      <c r="Z15" s="198">
        <v>2.21</v>
      </c>
      <c r="AA15" s="198">
        <v>0.61</v>
      </c>
      <c r="AB15" s="198">
        <v>0</v>
      </c>
      <c r="AC15" s="198">
        <v>-19.18</v>
      </c>
      <c r="AD15" s="198">
        <v>8.9</v>
      </c>
      <c r="AE15" s="198">
        <v>0</v>
      </c>
      <c r="AF15" s="198">
        <v>0</v>
      </c>
      <c r="AG15" s="198">
        <v>0</v>
      </c>
      <c r="AH15" s="198">
        <v>0</v>
      </c>
      <c r="AI15" s="198">
        <v>-15.63</v>
      </c>
      <c r="AJ15" s="198">
        <v>0</v>
      </c>
      <c r="AK15" s="198">
        <v>1.0900000000000001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1.93</v>
      </c>
      <c r="E16" s="198">
        <v>0</v>
      </c>
      <c r="F16" s="198">
        <v>2.67</v>
      </c>
      <c r="G16" s="198">
        <v>0.67</v>
      </c>
      <c r="H16" s="198">
        <v>0</v>
      </c>
      <c r="I16" s="198">
        <v>5.04</v>
      </c>
      <c r="J16" s="198">
        <v>1.68</v>
      </c>
      <c r="K16" s="198">
        <v>0.27</v>
      </c>
      <c r="L16" s="198">
        <v>10.99</v>
      </c>
      <c r="M16" s="198">
        <v>0.73</v>
      </c>
      <c r="N16" s="198">
        <v>1.03</v>
      </c>
      <c r="O16" s="198">
        <v>0</v>
      </c>
      <c r="P16" s="198">
        <v>1.04</v>
      </c>
      <c r="Q16" s="198">
        <v>0.52</v>
      </c>
      <c r="R16" s="198">
        <v>0.19</v>
      </c>
      <c r="S16" s="198">
        <v>0.23</v>
      </c>
      <c r="T16" s="198">
        <v>0</v>
      </c>
      <c r="U16" s="198">
        <v>3.66</v>
      </c>
      <c r="V16" s="198">
        <v>0.13</v>
      </c>
      <c r="W16" s="198">
        <v>0.41</v>
      </c>
      <c r="X16" s="198">
        <v>0.43</v>
      </c>
      <c r="Y16" s="198">
        <v>0</v>
      </c>
      <c r="Z16" s="198">
        <v>2.21</v>
      </c>
      <c r="AA16" s="198">
        <v>0.61</v>
      </c>
      <c r="AB16" s="198">
        <v>0</v>
      </c>
      <c r="AC16" s="198">
        <v>-19.18</v>
      </c>
      <c r="AD16" s="198">
        <v>8.9</v>
      </c>
      <c r="AE16" s="198">
        <v>0</v>
      </c>
      <c r="AF16" s="198">
        <v>0</v>
      </c>
      <c r="AG16" s="198">
        <v>0</v>
      </c>
      <c r="AH16" s="198">
        <v>0</v>
      </c>
      <c r="AI16" s="198">
        <v>-15.63</v>
      </c>
      <c r="AJ16" s="198">
        <v>0</v>
      </c>
      <c r="AK16" s="198">
        <v>1.0900000000000001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1.93</v>
      </c>
      <c r="E17" s="198">
        <v>0</v>
      </c>
      <c r="F17" s="198">
        <v>2.67</v>
      </c>
      <c r="G17" s="198">
        <v>0.67</v>
      </c>
      <c r="H17" s="198">
        <v>0</v>
      </c>
      <c r="I17" s="198">
        <v>5.04</v>
      </c>
      <c r="J17" s="198">
        <v>1.68</v>
      </c>
      <c r="K17" s="198">
        <v>0.27</v>
      </c>
      <c r="L17" s="198">
        <v>10.99</v>
      </c>
      <c r="M17" s="198">
        <v>0.73</v>
      </c>
      <c r="N17" s="198">
        <v>1.03</v>
      </c>
      <c r="O17" s="198">
        <v>0</v>
      </c>
      <c r="P17" s="198">
        <v>1.04</v>
      </c>
      <c r="Q17" s="198">
        <v>0.52</v>
      </c>
      <c r="R17" s="198">
        <v>0.19</v>
      </c>
      <c r="S17" s="198">
        <v>0.23</v>
      </c>
      <c r="T17" s="198">
        <v>0</v>
      </c>
      <c r="U17" s="198">
        <v>3.66</v>
      </c>
      <c r="V17" s="198">
        <v>0.13</v>
      </c>
      <c r="W17" s="198">
        <v>0.41</v>
      </c>
      <c r="X17" s="198">
        <v>0.43</v>
      </c>
      <c r="Y17" s="198">
        <v>0</v>
      </c>
      <c r="Z17" s="198">
        <v>2.21</v>
      </c>
      <c r="AA17" s="198">
        <v>0.61</v>
      </c>
      <c r="AB17" s="198">
        <v>0</v>
      </c>
      <c r="AC17" s="198">
        <v>-19.18</v>
      </c>
      <c r="AD17" s="198">
        <v>8.9</v>
      </c>
      <c r="AE17" s="198">
        <v>0</v>
      </c>
      <c r="AF17" s="198">
        <v>0</v>
      </c>
      <c r="AG17" s="198">
        <v>0</v>
      </c>
      <c r="AH17" s="198">
        <v>0</v>
      </c>
      <c r="AI17" s="198">
        <v>-15.63</v>
      </c>
      <c r="AJ17" s="198">
        <v>0</v>
      </c>
      <c r="AK17" s="198">
        <v>1.0900000000000001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1.93</v>
      </c>
      <c r="E18" s="198">
        <v>0</v>
      </c>
      <c r="F18" s="198">
        <v>2.67</v>
      </c>
      <c r="G18" s="198">
        <v>0.67</v>
      </c>
      <c r="H18" s="198">
        <v>0</v>
      </c>
      <c r="I18" s="198">
        <v>5.04</v>
      </c>
      <c r="J18" s="198">
        <v>1.68</v>
      </c>
      <c r="K18" s="198">
        <v>0.27</v>
      </c>
      <c r="L18" s="198">
        <v>10.99</v>
      </c>
      <c r="M18" s="198">
        <v>0.73</v>
      </c>
      <c r="N18" s="198">
        <v>1.03</v>
      </c>
      <c r="O18" s="198">
        <v>0</v>
      </c>
      <c r="P18" s="198">
        <v>1.04</v>
      </c>
      <c r="Q18" s="198">
        <v>0.52</v>
      </c>
      <c r="R18" s="198">
        <v>0.19</v>
      </c>
      <c r="S18" s="198">
        <v>0.23</v>
      </c>
      <c r="T18" s="198">
        <v>0</v>
      </c>
      <c r="U18" s="198">
        <v>3.66</v>
      </c>
      <c r="V18" s="198">
        <v>0.13</v>
      </c>
      <c r="W18" s="198">
        <v>0.41</v>
      </c>
      <c r="X18" s="198">
        <v>0.43</v>
      </c>
      <c r="Y18" s="198">
        <v>0</v>
      </c>
      <c r="Z18" s="198">
        <v>2.21</v>
      </c>
      <c r="AA18" s="198">
        <v>0.61</v>
      </c>
      <c r="AB18" s="198">
        <v>0</v>
      </c>
      <c r="AC18" s="198">
        <v>-19.18</v>
      </c>
      <c r="AD18" s="198">
        <v>8.9</v>
      </c>
      <c r="AE18" s="198">
        <v>0</v>
      </c>
      <c r="AF18" s="198">
        <v>0</v>
      </c>
      <c r="AG18" s="198">
        <v>0</v>
      </c>
      <c r="AH18" s="198">
        <v>0</v>
      </c>
      <c r="AI18" s="198">
        <v>-21.86</v>
      </c>
      <c r="AJ18" s="198">
        <v>0</v>
      </c>
      <c r="AK18" s="198">
        <v>1.0900000000000001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1.29</v>
      </c>
      <c r="E19" s="198">
        <v>0</v>
      </c>
      <c r="F19" s="198">
        <v>2.67</v>
      </c>
      <c r="G19" s="198">
        <v>0.67</v>
      </c>
      <c r="H19" s="198">
        <v>0</v>
      </c>
      <c r="I19" s="198">
        <v>5.04</v>
      </c>
      <c r="J19" s="198">
        <v>0.67</v>
      </c>
      <c r="K19" s="198">
        <v>0.27</v>
      </c>
      <c r="L19" s="198">
        <v>10.99</v>
      </c>
      <c r="M19" s="198">
        <v>0.73</v>
      </c>
      <c r="N19" s="198">
        <v>1.03</v>
      </c>
      <c r="O19" s="198">
        <v>0</v>
      </c>
      <c r="P19" s="198">
        <v>1.04</v>
      </c>
      <c r="Q19" s="198">
        <v>0.52</v>
      </c>
      <c r="R19" s="198">
        <v>0.19</v>
      </c>
      <c r="S19" s="198">
        <v>0.23</v>
      </c>
      <c r="T19" s="198">
        <v>0</v>
      </c>
      <c r="U19" s="198">
        <v>3.66</v>
      </c>
      <c r="V19" s="198">
        <v>0.13</v>
      </c>
      <c r="W19" s="198">
        <v>0.41</v>
      </c>
      <c r="X19" s="198">
        <v>0.43</v>
      </c>
      <c r="Y19" s="198">
        <v>0</v>
      </c>
      <c r="Z19" s="198">
        <v>2.21</v>
      </c>
      <c r="AA19" s="198">
        <v>0.61</v>
      </c>
      <c r="AB19" s="198">
        <v>0</v>
      </c>
      <c r="AC19" s="198">
        <v>-19.18</v>
      </c>
      <c r="AD19" s="198">
        <v>8.9</v>
      </c>
      <c r="AE19" s="198">
        <v>0</v>
      </c>
      <c r="AF19" s="198">
        <v>0</v>
      </c>
      <c r="AG19" s="198">
        <v>0</v>
      </c>
      <c r="AH19" s="198">
        <v>0</v>
      </c>
      <c r="AI19" s="198">
        <v>-13.13</v>
      </c>
      <c r="AJ19" s="198">
        <v>0</v>
      </c>
      <c r="AK19" s="198">
        <v>1.0900000000000001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2.67</v>
      </c>
      <c r="G20" s="198">
        <v>0.67</v>
      </c>
      <c r="H20" s="198">
        <v>0</v>
      </c>
      <c r="I20" s="198">
        <v>5.04</v>
      </c>
      <c r="J20" s="198">
        <v>0.67</v>
      </c>
      <c r="K20" s="198">
        <v>0.27</v>
      </c>
      <c r="L20" s="198">
        <v>10.99</v>
      </c>
      <c r="M20" s="198">
        <v>0.73</v>
      </c>
      <c r="N20" s="198">
        <v>1.03</v>
      </c>
      <c r="O20" s="198">
        <v>0</v>
      </c>
      <c r="P20" s="198">
        <v>1.04</v>
      </c>
      <c r="Q20" s="198">
        <v>0.52</v>
      </c>
      <c r="R20" s="198">
        <v>0.19</v>
      </c>
      <c r="S20" s="198">
        <v>0.23</v>
      </c>
      <c r="T20" s="198">
        <v>0</v>
      </c>
      <c r="U20" s="198">
        <v>3.66</v>
      </c>
      <c r="V20" s="198">
        <v>0.13</v>
      </c>
      <c r="W20" s="198">
        <v>0.41</v>
      </c>
      <c r="X20" s="198">
        <v>0.43</v>
      </c>
      <c r="Y20" s="198">
        <v>0</v>
      </c>
      <c r="Z20" s="198">
        <v>2.21</v>
      </c>
      <c r="AA20" s="198">
        <v>0.61</v>
      </c>
      <c r="AB20" s="198">
        <v>0</v>
      </c>
      <c r="AC20" s="198">
        <v>-19.18</v>
      </c>
      <c r="AD20" s="198">
        <v>8.9</v>
      </c>
      <c r="AE20" s="198">
        <v>0</v>
      </c>
      <c r="AF20" s="198">
        <v>0</v>
      </c>
      <c r="AG20" s="198">
        <v>0</v>
      </c>
      <c r="AH20" s="198">
        <v>0</v>
      </c>
      <c r="AI20" s="198">
        <v>-18.739999999999998</v>
      </c>
      <c r="AJ20" s="198">
        <v>0</v>
      </c>
      <c r="AK20" s="198">
        <v>1.0900000000000001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2.67</v>
      </c>
      <c r="G21" s="198">
        <v>0.67</v>
      </c>
      <c r="H21" s="198">
        <v>0</v>
      </c>
      <c r="I21" s="198">
        <v>5.04</v>
      </c>
      <c r="J21" s="198">
        <v>0.67</v>
      </c>
      <c r="K21" s="198">
        <v>0.27</v>
      </c>
      <c r="L21" s="198">
        <v>10.99</v>
      </c>
      <c r="M21" s="198">
        <v>0.73</v>
      </c>
      <c r="N21" s="198">
        <v>1.03</v>
      </c>
      <c r="O21" s="198">
        <v>0</v>
      </c>
      <c r="P21" s="198">
        <v>1.04</v>
      </c>
      <c r="Q21" s="198">
        <v>0.52</v>
      </c>
      <c r="R21" s="198">
        <v>0.19</v>
      </c>
      <c r="S21" s="198">
        <v>0.23</v>
      </c>
      <c r="T21" s="198">
        <v>0</v>
      </c>
      <c r="U21" s="198">
        <v>3.66</v>
      </c>
      <c r="V21" s="198">
        <v>0.13</v>
      </c>
      <c r="W21" s="198">
        <v>0.41</v>
      </c>
      <c r="X21" s="198">
        <v>0.43</v>
      </c>
      <c r="Y21" s="198">
        <v>0</v>
      </c>
      <c r="Z21" s="198">
        <v>2.21</v>
      </c>
      <c r="AA21" s="198">
        <v>0.61</v>
      </c>
      <c r="AB21" s="198">
        <v>0</v>
      </c>
      <c r="AC21" s="198">
        <v>-19.18</v>
      </c>
      <c r="AD21" s="198">
        <v>8.9</v>
      </c>
      <c r="AE21" s="198">
        <v>0</v>
      </c>
      <c r="AF21" s="198">
        <v>0</v>
      </c>
      <c r="AG21" s="198">
        <v>0</v>
      </c>
      <c r="AH21" s="198">
        <v>0</v>
      </c>
      <c r="AI21" s="198">
        <v>-18.739999999999998</v>
      </c>
      <c r="AJ21" s="198">
        <v>0</v>
      </c>
      <c r="AK21" s="198">
        <v>1.0900000000000001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2.67</v>
      </c>
      <c r="G22" s="198">
        <v>0.67</v>
      </c>
      <c r="H22" s="198">
        <v>0</v>
      </c>
      <c r="I22" s="198">
        <v>5.04</v>
      </c>
      <c r="J22" s="198">
        <v>0.67</v>
      </c>
      <c r="K22" s="198">
        <v>0.27</v>
      </c>
      <c r="L22" s="198">
        <v>10.99</v>
      </c>
      <c r="M22" s="198">
        <v>0.73</v>
      </c>
      <c r="N22" s="198">
        <v>1.03</v>
      </c>
      <c r="O22" s="198">
        <v>0</v>
      </c>
      <c r="P22" s="198">
        <v>1.04</v>
      </c>
      <c r="Q22" s="198">
        <v>0.52</v>
      </c>
      <c r="R22" s="198">
        <v>0.19</v>
      </c>
      <c r="S22" s="198">
        <v>0.23</v>
      </c>
      <c r="T22" s="198">
        <v>0</v>
      </c>
      <c r="U22" s="198">
        <v>3.66</v>
      </c>
      <c r="V22" s="198">
        <v>0.13</v>
      </c>
      <c r="W22" s="198">
        <v>0.41</v>
      </c>
      <c r="X22" s="198">
        <v>0.43</v>
      </c>
      <c r="Y22" s="198">
        <v>0</v>
      </c>
      <c r="Z22" s="198">
        <v>2.21</v>
      </c>
      <c r="AA22" s="198">
        <v>0.61</v>
      </c>
      <c r="AB22" s="198">
        <v>0</v>
      </c>
      <c r="AC22" s="198">
        <v>-19.18</v>
      </c>
      <c r="AD22" s="198">
        <v>8.9</v>
      </c>
      <c r="AE22" s="198">
        <v>0</v>
      </c>
      <c r="AF22" s="198">
        <v>0</v>
      </c>
      <c r="AG22" s="198">
        <v>0</v>
      </c>
      <c r="AH22" s="198">
        <v>0</v>
      </c>
      <c r="AI22" s="198">
        <v>-24.97</v>
      </c>
      <c r="AJ22" s="198">
        <v>0</v>
      </c>
      <c r="AK22" s="198">
        <v>1.0900000000000001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2.67</v>
      </c>
      <c r="G23" s="198">
        <v>0.67</v>
      </c>
      <c r="H23" s="198">
        <v>0</v>
      </c>
      <c r="I23" s="198">
        <v>5.04</v>
      </c>
      <c r="J23" s="198">
        <v>0.67</v>
      </c>
      <c r="K23" s="198">
        <v>0.27</v>
      </c>
      <c r="L23" s="198">
        <v>10.99</v>
      </c>
      <c r="M23" s="198">
        <v>0.73</v>
      </c>
      <c r="N23" s="198">
        <v>1.03</v>
      </c>
      <c r="O23" s="198">
        <v>0</v>
      </c>
      <c r="P23" s="198">
        <v>1.04</v>
      </c>
      <c r="Q23" s="198">
        <v>0.52</v>
      </c>
      <c r="R23" s="198">
        <v>0.19</v>
      </c>
      <c r="S23" s="198">
        <v>0.23</v>
      </c>
      <c r="T23" s="198">
        <v>0</v>
      </c>
      <c r="U23" s="198">
        <v>3.66</v>
      </c>
      <c r="V23" s="198">
        <v>0.13</v>
      </c>
      <c r="W23" s="198">
        <v>0.41</v>
      </c>
      <c r="X23" s="198">
        <v>12.38</v>
      </c>
      <c r="Y23" s="198">
        <v>0</v>
      </c>
      <c r="Z23" s="198">
        <v>2.21</v>
      </c>
      <c r="AA23" s="198">
        <v>0.61</v>
      </c>
      <c r="AB23" s="198">
        <v>0</v>
      </c>
      <c r="AC23" s="198">
        <v>-19.18</v>
      </c>
      <c r="AD23" s="198">
        <v>8.9</v>
      </c>
      <c r="AE23" s="198">
        <v>0</v>
      </c>
      <c r="AF23" s="198">
        <v>0</v>
      </c>
      <c r="AG23" s="198">
        <v>0</v>
      </c>
      <c r="AH23" s="198">
        <v>0</v>
      </c>
      <c r="AI23" s="198">
        <v>-15.63</v>
      </c>
      <c r="AJ23" s="198">
        <v>0</v>
      </c>
      <c r="AK23" s="198">
        <v>1.0900000000000001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2.67</v>
      </c>
      <c r="G24" s="198">
        <v>0.67</v>
      </c>
      <c r="H24" s="198">
        <v>0</v>
      </c>
      <c r="I24" s="198">
        <v>5.04</v>
      </c>
      <c r="J24" s="198">
        <v>0.67</v>
      </c>
      <c r="K24" s="198">
        <v>0.27</v>
      </c>
      <c r="L24" s="198">
        <v>10.99</v>
      </c>
      <c r="M24" s="198">
        <v>0.73</v>
      </c>
      <c r="N24" s="198">
        <v>1.03</v>
      </c>
      <c r="O24" s="198">
        <v>0</v>
      </c>
      <c r="P24" s="198">
        <v>1.04</v>
      </c>
      <c r="Q24" s="198">
        <v>0.52</v>
      </c>
      <c r="R24" s="198">
        <v>0.19</v>
      </c>
      <c r="S24" s="198">
        <v>0.23</v>
      </c>
      <c r="T24" s="198">
        <v>0</v>
      </c>
      <c r="U24" s="198">
        <v>3.66</v>
      </c>
      <c r="V24" s="198">
        <v>0.13</v>
      </c>
      <c r="W24" s="198">
        <v>0.41</v>
      </c>
      <c r="X24" s="198">
        <v>12.38</v>
      </c>
      <c r="Y24" s="198">
        <v>0</v>
      </c>
      <c r="Z24" s="198">
        <v>2.21</v>
      </c>
      <c r="AA24" s="198">
        <v>0.61</v>
      </c>
      <c r="AB24" s="198">
        <v>0</v>
      </c>
      <c r="AC24" s="198">
        <v>-19.18</v>
      </c>
      <c r="AD24" s="198">
        <v>8.9</v>
      </c>
      <c r="AE24" s="198">
        <v>0</v>
      </c>
      <c r="AF24" s="198">
        <v>0</v>
      </c>
      <c r="AG24" s="198">
        <v>0</v>
      </c>
      <c r="AH24" s="198">
        <v>0</v>
      </c>
      <c r="AI24" s="198">
        <v>-15.63</v>
      </c>
      <c r="AJ24" s="198">
        <v>0</v>
      </c>
      <c r="AK24" s="198">
        <v>1.0900000000000001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2.67</v>
      </c>
      <c r="G25" s="198">
        <v>0.67</v>
      </c>
      <c r="H25" s="198">
        <v>0</v>
      </c>
      <c r="I25" s="198">
        <v>5.04</v>
      </c>
      <c r="J25" s="198">
        <v>0.67</v>
      </c>
      <c r="K25" s="198">
        <v>0.27</v>
      </c>
      <c r="L25" s="198">
        <v>10.99</v>
      </c>
      <c r="M25" s="198">
        <v>0.73</v>
      </c>
      <c r="N25" s="198">
        <v>1.03</v>
      </c>
      <c r="O25" s="198">
        <v>0</v>
      </c>
      <c r="P25" s="198">
        <v>1.04</v>
      </c>
      <c r="Q25" s="198">
        <v>0.52</v>
      </c>
      <c r="R25" s="198">
        <v>0.19</v>
      </c>
      <c r="S25" s="198">
        <v>0.23</v>
      </c>
      <c r="T25" s="198">
        <v>0</v>
      </c>
      <c r="U25" s="198">
        <v>3.66</v>
      </c>
      <c r="V25" s="198">
        <v>0.13</v>
      </c>
      <c r="W25" s="198">
        <v>0.41</v>
      </c>
      <c r="X25" s="198">
        <v>14.95</v>
      </c>
      <c r="Y25" s="198">
        <v>0</v>
      </c>
      <c r="Z25" s="198">
        <v>2.21</v>
      </c>
      <c r="AA25" s="198">
        <v>0.61</v>
      </c>
      <c r="AB25" s="198">
        <v>0</v>
      </c>
      <c r="AC25" s="198">
        <v>-19.18</v>
      </c>
      <c r="AD25" s="198">
        <v>8.9</v>
      </c>
      <c r="AE25" s="198">
        <v>0</v>
      </c>
      <c r="AF25" s="198">
        <v>0</v>
      </c>
      <c r="AG25" s="198">
        <v>0</v>
      </c>
      <c r="AH25" s="198">
        <v>0</v>
      </c>
      <c r="AI25" s="198">
        <v>-15.63</v>
      </c>
      <c r="AJ25" s="198">
        <v>0</v>
      </c>
      <c r="AK25" s="198">
        <v>1.0900000000000001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2.67</v>
      </c>
      <c r="G26" s="198">
        <v>0.67</v>
      </c>
      <c r="H26" s="198">
        <v>0</v>
      </c>
      <c r="I26" s="198">
        <v>5.04</v>
      </c>
      <c r="J26" s="198">
        <v>0.67</v>
      </c>
      <c r="K26" s="198">
        <v>0.27</v>
      </c>
      <c r="L26" s="198">
        <v>10.99</v>
      </c>
      <c r="M26" s="198">
        <v>0.73</v>
      </c>
      <c r="N26" s="198">
        <v>1.03</v>
      </c>
      <c r="O26" s="198">
        <v>0</v>
      </c>
      <c r="P26" s="198">
        <v>1.04</v>
      </c>
      <c r="Q26" s="198">
        <v>0.52</v>
      </c>
      <c r="R26" s="198">
        <v>0.19</v>
      </c>
      <c r="S26" s="198">
        <v>0.23</v>
      </c>
      <c r="T26" s="198">
        <v>0</v>
      </c>
      <c r="U26" s="198">
        <v>3.66</v>
      </c>
      <c r="V26" s="198">
        <v>0.13</v>
      </c>
      <c r="W26" s="198">
        <v>0.41</v>
      </c>
      <c r="X26" s="198">
        <v>17.53</v>
      </c>
      <c r="Y26" s="198">
        <v>0</v>
      </c>
      <c r="Z26" s="198">
        <v>2.21</v>
      </c>
      <c r="AA26" s="198">
        <v>0.61</v>
      </c>
      <c r="AB26" s="198">
        <v>0</v>
      </c>
      <c r="AC26" s="198">
        <v>-19.18</v>
      </c>
      <c r="AD26" s="198">
        <v>8.9</v>
      </c>
      <c r="AE26" s="198">
        <v>0</v>
      </c>
      <c r="AF26" s="198">
        <v>0</v>
      </c>
      <c r="AG26" s="198">
        <v>0</v>
      </c>
      <c r="AH26" s="198">
        <v>0</v>
      </c>
      <c r="AI26" s="198">
        <v>-28.09</v>
      </c>
      <c r="AJ26" s="198">
        <v>0</v>
      </c>
      <c r="AK26" s="198">
        <v>1.0900000000000001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5.38</v>
      </c>
      <c r="J27" s="198">
        <v>0</v>
      </c>
      <c r="K27" s="198">
        <v>0.27</v>
      </c>
      <c r="L27" s="198">
        <v>10.99</v>
      </c>
      <c r="M27" s="198">
        <v>0.73</v>
      </c>
      <c r="N27" s="198">
        <v>1.03</v>
      </c>
      <c r="O27" s="198">
        <v>0</v>
      </c>
      <c r="P27" s="198">
        <v>1.04</v>
      </c>
      <c r="Q27" s="198">
        <v>0.7</v>
      </c>
      <c r="R27" s="198">
        <v>0.19</v>
      </c>
      <c r="S27" s="198">
        <v>0.23</v>
      </c>
      <c r="T27" s="198">
        <v>0</v>
      </c>
      <c r="U27" s="198">
        <v>3.66</v>
      </c>
      <c r="V27" s="198">
        <v>0.13</v>
      </c>
      <c r="W27" s="198">
        <v>0.41</v>
      </c>
      <c r="X27" s="198">
        <v>19.14</v>
      </c>
      <c r="Y27" s="198">
        <v>0</v>
      </c>
      <c r="Z27" s="198">
        <v>2.21</v>
      </c>
      <c r="AA27" s="198">
        <v>0.61</v>
      </c>
      <c r="AB27" s="198">
        <v>0</v>
      </c>
      <c r="AC27" s="198">
        <v>-19.18</v>
      </c>
      <c r="AD27" s="198">
        <v>8.9</v>
      </c>
      <c r="AE27" s="198">
        <v>0</v>
      </c>
      <c r="AF27" s="198">
        <v>0</v>
      </c>
      <c r="AG27" s="198">
        <v>0</v>
      </c>
      <c r="AH27" s="198">
        <v>0</v>
      </c>
      <c r="AI27" s="198">
        <v>-24.97</v>
      </c>
      <c r="AJ27" s="198">
        <v>0</v>
      </c>
      <c r="AK27" s="198">
        <v>1.0900000000000001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5.38</v>
      </c>
      <c r="J28" s="198">
        <v>0</v>
      </c>
      <c r="K28" s="198">
        <v>0.27</v>
      </c>
      <c r="L28" s="198">
        <v>10.99</v>
      </c>
      <c r="M28" s="198">
        <v>0.73</v>
      </c>
      <c r="N28" s="198">
        <v>1.03</v>
      </c>
      <c r="O28" s="198">
        <v>0</v>
      </c>
      <c r="P28" s="198">
        <v>1.04</v>
      </c>
      <c r="Q28" s="198">
        <v>0.7</v>
      </c>
      <c r="R28" s="198">
        <v>0.19</v>
      </c>
      <c r="S28" s="198">
        <v>0.23</v>
      </c>
      <c r="T28" s="198">
        <v>0</v>
      </c>
      <c r="U28" s="198">
        <v>3.66</v>
      </c>
      <c r="V28" s="198">
        <v>0.13</v>
      </c>
      <c r="W28" s="198">
        <v>0.41</v>
      </c>
      <c r="X28" s="198">
        <v>19.14</v>
      </c>
      <c r="Y28" s="198">
        <v>0</v>
      </c>
      <c r="Z28" s="198">
        <v>2.21</v>
      </c>
      <c r="AA28" s="198">
        <v>0.61</v>
      </c>
      <c r="AB28" s="198">
        <v>0</v>
      </c>
      <c r="AC28" s="198">
        <v>-19.18</v>
      </c>
      <c r="AD28" s="198">
        <v>8.9</v>
      </c>
      <c r="AE28" s="198">
        <v>0</v>
      </c>
      <c r="AF28" s="198">
        <v>0</v>
      </c>
      <c r="AG28" s="198">
        <v>0</v>
      </c>
      <c r="AH28" s="198">
        <v>0</v>
      </c>
      <c r="AI28" s="198">
        <v>-24.97</v>
      </c>
      <c r="AJ28" s="198">
        <v>0</v>
      </c>
      <c r="AK28" s="198">
        <v>1.0900000000000001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5.38</v>
      </c>
      <c r="J29" s="198">
        <v>0</v>
      </c>
      <c r="K29" s="198">
        <v>0.27</v>
      </c>
      <c r="L29" s="198">
        <v>10.99</v>
      </c>
      <c r="M29" s="198">
        <v>0.73</v>
      </c>
      <c r="N29" s="198">
        <v>1.03</v>
      </c>
      <c r="O29" s="198">
        <v>0</v>
      </c>
      <c r="P29" s="198">
        <v>1.04</v>
      </c>
      <c r="Q29" s="198">
        <v>0.7</v>
      </c>
      <c r="R29" s="198">
        <v>0.19</v>
      </c>
      <c r="S29" s="198">
        <v>0.23</v>
      </c>
      <c r="T29" s="198">
        <v>0</v>
      </c>
      <c r="U29" s="198">
        <v>3.66</v>
      </c>
      <c r="V29" s="198">
        <v>0.13</v>
      </c>
      <c r="W29" s="198">
        <v>0.41</v>
      </c>
      <c r="X29" s="198">
        <v>19.14</v>
      </c>
      <c r="Y29" s="198">
        <v>0</v>
      </c>
      <c r="Z29" s="198">
        <v>2.21</v>
      </c>
      <c r="AA29" s="198">
        <v>0.61</v>
      </c>
      <c r="AB29" s="198">
        <v>0</v>
      </c>
      <c r="AC29" s="198">
        <v>-19.18</v>
      </c>
      <c r="AD29" s="198">
        <v>8.9</v>
      </c>
      <c r="AE29" s="198">
        <v>0</v>
      </c>
      <c r="AF29" s="198">
        <v>0</v>
      </c>
      <c r="AG29" s="198">
        <v>0</v>
      </c>
      <c r="AH29" s="198">
        <v>0</v>
      </c>
      <c r="AI29" s="198">
        <v>-24.97</v>
      </c>
      <c r="AJ29" s="198">
        <v>0</v>
      </c>
      <c r="AK29" s="198">
        <v>1.0900000000000001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5.38</v>
      </c>
      <c r="J30" s="198">
        <v>0</v>
      </c>
      <c r="K30" s="198">
        <v>0.27</v>
      </c>
      <c r="L30" s="198">
        <v>10.99</v>
      </c>
      <c r="M30" s="198">
        <v>0.73</v>
      </c>
      <c r="N30" s="198">
        <v>1.03</v>
      </c>
      <c r="O30" s="198">
        <v>0</v>
      </c>
      <c r="P30" s="198">
        <v>1.04</v>
      </c>
      <c r="Q30" s="198">
        <v>0.7</v>
      </c>
      <c r="R30" s="198">
        <v>0.19</v>
      </c>
      <c r="S30" s="198">
        <v>0.23</v>
      </c>
      <c r="T30" s="198">
        <v>0</v>
      </c>
      <c r="U30" s="198">
        <v>3.66</v>
      </c>
      <c r="V30" s="198">
        <v>0.13</v>
      </c>
      <c r="W30" s="198">
        <v>0.41</v>
      </c>
      <c r="X30" s="198">
        <v>19.14</v>
      </c>
      <c r="Y30" s="198">
        <v>0</v>
      </c>
      <c r="Z30" s="198">
        <v>2.21</v>
      </c>
      <c r="AA30" s="198">
        <v>0.61</v>
      </c>
      <c r="AB30" s="198">
        <v>0</v>
      </c>
      <c r="AC30" s="198">
        <v>-19.18</v>
      </c>
      <c r="AD30" s="198">
        <v>8.9</v>
      </c>
      <c r="AE30" s="198">
        <v>0</v>
      </c>
      <c r="AF30" s="198">
        <v>0</v>
      </c>
      <c r="AG30" s="198">
        <v>0</v>
      </c>
      <c r="AH30" s="198">
        <v>0</v>
      </c>
      <c r="AI30" s="198">
        <v>-28.09</v>
      </c>
      <c r="AJ30" s="198">
        <v>0</v>
      </c>
      <c r="AK30" s="198">
        <v>1.0900000000000001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0.09</v>
      </c>
      <c r="H31" s="198">
        <v>0</v>
      </c>
      <c r="I31" s="198">
        <v>5.38</v>
      </c>
      <c r="J31" s="198">
        <v>0</v>
      </c>
      <c r="K31" s="198">
        <v>0.27</v>
      </c>
      <c r="L31" s="198">
        <v>10.99</v>
      </c>
      <c r="M31" s="198">
        <v>0.73</v>
      </c>
      <c r="N31" s="198">
        <v>1.03</v>
      </c>
      <c r="O31" s="198">
        <v>0</v>
      </c>
      <c r="P31" s="198">
        <v>1.04</v>
      </c>
      <c r="Q31" s="198">
        <v>0.7</v>
      </c>
      <c r="R31" s="198">
        <v>0.19</v>
      </c>
      <c r="S31" s="198">
        <v>0.23</v>
      </c>
      <c r="T31" s="198">
        <v>0</v>
      </c>
      <c r="U31" s="198">
        <v>3.66</v>
      </c>
      <c r="V31" s="198">
        <v>0.13</v>
      </c>
      <c r="W31" s="198">
        <v>0.41</v>
      </c>
      <c r="X31" s="198">
        <v>22.36</v>
      </c>
      <c r="Y31" s="198">
        <v>0</v>
      </c>
      <c r="Z31" s="198">
        <v>2.21</v>
      </c>
      <c r="AA31" s="198">
        <v>0.61</v>
      </c>
      <c r="AB31" s="198">
        <v>0</v>
      </c>
      <c r="AC31" s="198">
        <v>-19.18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-20.61</v>
      </c>
      <c r="AJ31" s="198">
        <v>0</v>
      </c>
      <c r="AK31" s="198">
        <v>1.0900000000000001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0.09</v>
      </c>
      <c r="H32" s="198">
        <v>0</v>
      </c>
      <c r="I32" s="198">
        <v>5.38</v>
      </c>
      <c r="J32" s="198">
        <v>0</v>
      </c>
      <c r="K32" s="198">
        <v>0.27</v>
      </c>
      <c r="L32" s="198">
        <v>10.99</v>
      </c>
      <c r="M32" s="198">
        <v>0.73</v>
      </c>
      <c r="N32" s="198">
        <v>1.03</v>
      </c>
      <c r="O32" s="198">
        <v>0</v>
      </c>
      <c r="P32" s="198">
        <v>1.04</v>
      </c>
      <c r="Q32" s="198">
        <v>0.7</v>
      </c>
      <c r="R32" s="198">
        <v>0.19</v>
      </c>
      <c r="S32" s="198">
        <v>0.23</v>
      </c>
      <c r="T32" s="198">
        <v>0</v>
      </c>
      <c r="U32" s="198">
        <v>3.66</v>
      </c>
      <c r="V32" s="198">
        <v>0.13</v>
      </c>
      <c r="W32" s="198">
        <v>0.41</v>
      </c>
      <c r="X32" s="198">
        <v>25.63</v>
      </c>
      <c r="Y32" s="198">
        <v>0</v>
      </c>
      <c r="Z32" s="198">
        <v>2.21</v>
      </c>
      <c r="AA32" s="198">
        <v>0.61</v>
      </c>
      <c r="AB32" s="198">
        <v>0</v>
      </c>
      <c r="AC32" s="198">
        <v>-19.18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-24.97</v>
      </c>
      <c r="AJ32" s="198">
        <v>0</v>
      </c>
      <c r="AK32" s="198">
        <v>1.0900000000000001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0.09</v>
      </c>
      <c r="H33" s="198">
        <v>0</v>
      </c>
      <c r="I33" s="198">
        <v>5.38</v>
      </c>
      <c r="J33" s="198">
        <v>0</v>
      </c>
      <c r="K33" s="198">
        <v>0.27</v>
      </c>
      <c r="L33" s="198">
        <v>10.99</v>
      </c>
      <c r="M33" s="198">
        <v>0.73</v>
      </c>
      <c r="N33" s="198">
        <v>1.03</v>
      </c>
      <c r="O33" s="198">
        <v>0</v>
      </c>
      <c r="P33" s="198">
        <v>1.04</v>
      </c>
      <c r="Q33" s="198">
        <v>0.7</v>
      </c>
      <c r="R33" s="198">
        <v>0.19</v>
      </c>
      <c r="S33" s="198">
        <v>0.23</v>
      </c>
      <c r="T33" s="198">
        <v>0</v>
      </c>
      <c r="U33" s="198">
        <v>3.66</v>
      </c>
      <c r="V33" s="198">
        <v>0.13</v>
      </c>
      <c r="W33" s="198">
        <v>0.41</v>
      </c>
      <c r="X33" s="198">
        <v>29.62</v>
      </c>
      <c r="Y33" s="198">
        <v>0</v>
      </c>
      <c r="Z33" s="198">
        <v>2.21</v>
      </c>
      <c r="AA33" s="198">
        <v>0.61</v>
      </c>
      <c r="AB33" s="198">
        <v>0</v>
      </c>
      <c r="AC33" s="198">
        <v>-19.18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-34.32</v>
      </c>
      <c r="AJ33" s="198">
        <v>0</v>
      </c>
      <c r="AK33" s="198">
        <v>1.0900000000000001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0.09</v>
      </c>
      <c r="H34" s="198">
        <v>0</v>
      </c>
      <c r="I34" s="198">
        <v>5.38</v>
      </c>
      <c r="J34" s="198">
        <v>0</v>
      </c>
      <c r="K34" s="198">
        <v>0.27</v>
      </c>
      <c r="L34" s="198">
        <v>10.99</v>
      </c>
      <c r="M34" s="198">
        <v>0.73</v>
      </c>
      <c r="N34" s="198">
        <v>1.03</v>
      </c>
      <c r="O34" s="198">
        <v>0</v>
      </c>
      <c r="P34" s="198">
        <v>1.04</v>
      </c>
      <c r="Q34" s="198">
        <v>0.7</v>
      </c>
      <c r="R34" s="198">
        <v>0.19</v>
      </c>
      <c r="S34" s="198">
        <v>0.23</v>
      </c>
      <c r="T34" s="198">
        <v>0</v>
      </c>
      <c r="U34" s="198">
        <v>3.66</v>
      </c>
      <c r="V34" s="198">
        <v>0.13</v>
      </c>
      <c r="W34" s="198">
        <v>0.41</v>
      </c>
      <c r="X34" s="198">
        <v>31.83</v>
      </c>
      <c r="Y34" s="198">
        <v>0</v>
      </c>
      <c r="Z34" s="198">
        <v>2.21</v>
      </c>
      <c r="AA34" s="198">
        <v>0.61</v>
      </c>
      <c r="AB34" s="198">
        <v>0</v>
      </c>
      <c r="AC34" s="198">
        <v>-19.18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-34.32</v>
      </c>
      <c r="AJ34" s="198">
        <v>0</v>
      </c>
      <c r="AK34" s="198">
        <v>1.0900000000000001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0.09</v>
      </c>
      <c r="H35" s="198">
        <v>0</v>
      </c>
      <c r="I35" s="198">
        <v>5.38</v>
      </c>
      <c r="J35" s="198">
        <v>0.19</v>
      </c>
      <c r="K35" s="198">
        <v>0.27</v>
      </c>
      <c r="L35" s="198">
        <v>4.55</v>
      </c>
      <c r="M35" s="198">
        <v>0.73</v>
      </c>
      <c r="N35" s="198">
        <v>1.03</v>
      </c>
      <c r="O35" s="198">
        <v>0</v>
      </c>
      <c r="P35" s="198">
        <v>1.04</v>
      </c>
      <c r="Q35" s="198">
        <v>0.7</v>
      </c>
      <c r="R35" s="198">
        <v>0.19</v>
      </c>
      <c r="S35" s="198">
        <v>0.23</v>
      </c>
      <c r="T35" s="198">
        <v>0</v>
      </c>
      <c r="U35" s="198">
        <v>3.66</v>
      </c>
      <c r="V35" s="198">
        <v>0.13</v>
      </c>
      <c r="W35" s="198">
        <v>0.41</v>
      </c>
      <c r="X35" s="198">
        <v>31.83</v>
      </c>
      <c r="Y35" s="198">
        <v>0</v>
      </c>
      <c r="Z35" s="198">
        <v>2.21</v>
      </c>
      <c r="AA35" s="198">
        <v>0.61</v>
      </c>
      <c r="AB35" s="198">
        <v>0</v>
      </c>
      <c r="AC35" s="198">
        <v>-19.18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-71.790000000000006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0.09</v>
      </c>
      <c r="H36" s="198">
        <v>0</v>
      </c>
      <c r="I36" s="198">
        <v>5.38</v>
      </c>
      <c r="J36" s="198">
        <v>0.19</v>
      </c>
      <c r="K36" s="198">
        <v>0.27</v>
      </c>
      <c r="L36" s="198">
        <v>4.55</v>
      </c>
      <c r="M36" s="198">
        <v>0.73</v>
      </c>
      <c r="N36" s="198">
        <v>1.03</v>
      </c>
      <c r="O36" s="198">
        <v>0</v>
      </c>
      <c r="P36" s="198">
        <v>1.04</v>
      </c>
      <c r="Q36" s="198">
        <v>0.7</v>
      </c>
      <c r="R36" s="198">
        <v>0.19</v>
      </c>
      <c r="S36" s="198">
        <v>0.23</v>
      </c>
      <c r="T36" s="198">
        <v>0</v>
      </c>
      <c r="U36" s="198">
        <v>3.66</v>
      </c>
      <c r="V36" s="198">
        <v>0.13</v>
      </c>
      <c r="W36" s="198">
        <v>0.41</v>
      </c>
      <c r="X36" s="198">
        <v>31.83</v>
      </c>
      <c r="Y36" s="198">
        <v>0</v>
      </c>
      <c r="Z36" s="198">
        <v>2.21</v>
      </c>
      <c r="AA36" s="198">
        <v>0.61</v>
      </c>
      <c r="AB36" s="198">
        <v>0</v>
      </c>
      <c r="AC36" s="198">
        <v>-19.18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-71.790000000000006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0.67</v>
      </c>
      <c r="G37" s="198">
        <v>3.33</v>
      </c>
      <c r="H37" s="198">
        <v>0</v>
      </c>
      <c r="I37" s="198">
        <v>5.38</v>
      </c>
      <c r="J37" s="198">
        <v>0.02</v>
      </c>
      <c r="K37" s="198">
        <v>0.27</v>
      </c>
      <c r="L37" s="198">
        <v>10.99</v>
      </c>
      <c r="M37" s="198">
        <v>0.73</v>
      </c>
      <c r="N37" s="198">
        <v>1.03</v>
      </c>
      <c r="O37" s="198">
        <v>0</v>
      </c>
      <c r="P37" s="198">
        <v>1.04</v>
      </c>
      <c r="Q37" s="198">
        <v>0.36</v>
      </c>
      <c r="R37" s="198">
        <v>0.19</v>
      </c>
      <c r="S37" s="198">
        <v>0.23</v>
      </c>
      <c r="T37" s="198">
        <v>0</v>
      </c>
      <c r="U37" s="198">
        <v>3.66</v>
      </c>
      <c r="V37" s="198">
        <v>0.13</v>
      </c>
      <c r="W37" s="198">
        <v>0.41</v>
      </c>
      <c r="X37" s="198">
        <v>31.83</v>
      </c>
      <c r="Y37" s="198">
        <v>0</v>
      </c>
      <c r="Z37" s="198">
        <v>2.21</v>
      </c>
      <c r="AA37" s="198">
        <v>0.61</v>
      </c>
      <c r="AB37" s="198">
        <v>0</v>
      </c>
      <c r="AC37" s="198">
        <v>-19.18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-70.28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0.67</v>
      </c>
      <c r="G38" s="198">
        <v>3.33</v>
      </c>
      <c r="H38" s="198">
        <v>0</v>
      </c>
      <c r="I38" s="198">
        <v>5.38</v>
      </c>
      <c r="J38" s="198">
        <v>0.02</v>
      </c>
      <c r="K38" s="198">
        <v>0.27</v>
      </c>
      <c r="L38" s="198">
        <v>10.99</v>
      </c>
      <c r="M38" s="198">
        <v>0.73</v>
      </c>
      <c r="N38" s="198">
        <v>1.03</v>
      </c>
      <c r="O38" s="198">
        <v>0</v>
      </c>
      <c r="P38" s="198">
        <v>1.04</v>
      </c>
      <c r="Q38" s="198">
        <v>0.36</v>
      </c>
      <c r="R38" s="198">
        <v>0.19</v>
      </c>
      <c r="S38" s="198">
        <v>0.23</v>
      </c>
      <c r="T38" s="198">
        <v>0</v>
      </c>
      <c r="U38" s="198">
        <v>3.66</v>
      </c>
      <c r="V38" s="198">
        <v>0.13</v>
      </c>
      <c r="W38" s="198">
        <v>0.41</v>
      </c>
      <c r="X38" s="198">
        <v>31.83</v>
      </c>
      <c r="Y38" s="198">
        <v>0</v>
      </c>
      <c r="Z38" s="198">
        <v>2.21</v>
      </c>
      <c r="AA38" s="198">
        <v>0.61</v>
      </c>
      <c r="AB38" s="198">
        <v>0</v>
      </c>
      <c r="AC38" s="198">
        <v>-19.18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-71.790000000000006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1.61</v>
      </c>
      <c r="E39" s="198">
        <v>0</v>
      </c>
      <c r="F39" s="198">
        <v>0.67</v>
      </c>
      <c r="G39" s="198">
        <v>3.33</v>
      </c>
      <c r="H39" s="198">
        <v>0</v>
      </c>
      <c r="I39" s="198">
        <v>5.38</v>
      </c>
      <c r="J39" s="198">
        <v>0.02</v>
      </c>
      <c r="K39" s="198">
        <v>0.27</v>
      </c>
      <c r="L39" s="198">
        <v>10.99</v>
      </c>
      <c r="M39" s="198">
        <v>0.73</v>
      </c>
      <c r="N39" s="198">
        <v>1.03</v>
      </c>
      <c r="O39" s="198">
        <v>0</v>
      </c>
      <c r="P39" s="198">
        <v>1.04</v>
      </c>
      <c r="Q39" s="198">
        <v>0.36</v>
      </c>
      <c r="R39" s="198">
        <v>0.19</v>
      </c>
      <c r="S39" s="198">
        <v>0.23</v>
      </c>
      <c r="T39" s="198">
        <v>0</v>
      </c>
      <c r="U39" s="198">
        <v>3.66</v>
      </c>
      <c r="V39" s="198">
        <v>0.13</v>
      </c>
      <c r="W39" s="198">
        <v>0.41</v>
      </c>
      <c r="X39" s="198">
        <v>31.83</v>
      </c>
      <c r="Y39" s="198">
        <v>0</v>
      </c>
      <c r="Z39" s="198">
        <v>2.21</v>
      </c>
      <c r="AA39" s="198">
        <v>0.61</v>
      </c>
      <c r="AB39" s="198">
        <v>0</v>
      </c>
      <c r="AC39" s="198">
        <v>-19.18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-71.790000000000006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1.61</v>
      </c>
      <c r="E40" s="198">
        <v>0</v>
      </c>
      <c r="F40" s="198">
        <v>0.67</v>
      </c>
      <c r="G40" s="198">
        <v>3.33</v>
      </c>
      <c r="H40" s="198">
        <v>0</v>
      </c>
      <c r="I40" s="198">
        <v>5.38</v>
      </c>
      <c r="J40" s="198">
        <v>0.02</v>
      </c>
      <c r="K40" s="198">
        <v>0.27</v>
      </c>
      <c r="L40" s="198">
        <v>10.99</v>
      </c>
      <c r="M40" s="198">
        <v>0.73</v>
      </c>
      <c r="N40" s="198">
        <v>1.03</v>
      </c>
      <c r="O40" s="198">
        <v>0</v>
      </c>
      <c r="P40" s="198">
        <v>1.04</v>
      </c>
      <c r="Q40" s="198">
        <v>0.36</v>
      </c>
      <c r="R40" s="198">
        <v>0.19</v>
      </c>
      <c r="S40" s="198">
        <v>0.23</v>
      </c>
      <c r="T40" s="198">
        <v>0</v>
      </c>
      <c r="U40" s="198">
        <v>3.66</v>
      </c>
      <c r="V40" s="198">
        <v>0.13</v>
      </c>
      <c r="W40" s="198">
        <v>0.41</v>
      </c>
      <c r="X40" s="198">
        <v>31.83</v>
      </c>
      <c r="Y40" s="198">
        <v>0</v>
      </c>
      <c r="Z40" s="198">
        <v>2.21</v>
      </c>
      <c r="AA40" s="198">
        <v>0.61</v>
      </c>
      <c r="AB40" s="198">
        <v>0</v>
      </c>
      <c r="AC40" s="198">
        <v>-19.18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-71.790000000000006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1.61</v>
      </c>
      <c r="E41" s="198">
        <v>0</v>
      </c>
      <c r="F41" s="198">
        <v>0.67</v>
      </c>
      <c r="G41" s="198">
        <v>3.33</v>
      </c>
      <c r="H41" s="198">
        <v>0</v>
      </c>
      <c r="I41" s="198">
        <v>5.38</v>
      </c>
      <c r="J41" s="198">
        <v>0.02</v>
      </c>
      <c r="K41" s="198">
        <v>0.27</v>
      </c>
      <c r="L41" s="198">
        <v>10.99</v>
      </c>
      <c r="M41" s="198">
        <v>0.66</v>
      </c>
      <c r="N41" s="198">
        <v>1.03</v>
      </c>
      <c r="O41" s="198">
        <v>0</v>
      </c>
      <c r="P41" s="198">
        <v>1.04</v>
      </c>
      <c r="Q41" s="198">
        <v>0.36</v>
      </c>
      <c r="R41" s="198">
        <v>0.19</v>
      </c>
      <c r="S41" s="198">
        <v>0.23</v>
      </c>
      <c r="T41" s="198">
        <v>0</v>
      </c>
      <c r="U41" s="198">
        <v>3.66</v>
      </c>
      <c r="V41" s="198">
        <v>0.13</v>
      </c>
      <c r="W41" s="198">
        <v>0.41</v>
      </c>
      <c r="X41" s="198">
        <v>31.83</v>
      </c>
      <c r="Y41" s="198">
        <v>0</v>
      </c>
      <c r="Z41" s="198">
        <v>2.21</v>
      </c>
      <c r="AA41" s="198">
        <v>0.61</v>
      </c>
      <c r="AB41" s="198">
        <v>0</v>
      </c>
      <c r="AC41" s="198">
        <v>-18.239999999999998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-71.790000000000006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1.61</v>
      </c>
      <c r="E42" s="198">
        <v>0</v>
      </c>
      <c r="F42" s="198">
        <v>0.67</v>
      </c>
      <c r="G42" s="198">
        <v>3.33</v>
      </c>
      <c r="H42" s="198">
        <v>0</v>
      </c>
      <c r="I42" s="198">
        <v>5.38</v>
      </c>
      <c r="J42" s="198">
        <v>0.02</v>
      </c>
      <c r="K42" s="198">
        <v>0.27</v>
      </c>
      <c r="L42" s="198">
        <v>10.99</v>
      </c>
      <c r="M42" s="198">
        <v>0.66</v>
      </c>
      <c r="N42" s="198">
        <v>1.03</v>
      </c>
      <c r="O42" s="198">
        <v>0</v>
      </c>
      <c r="P42" s="198">
        <v>1.04</v>
      </c>
      <c r="Q42" s="198">
        <v>0.36</v>
      </c>
      <c r="R42" s="198">
        <v>0.19</v>
      </c>
      <c r="S42" s="198">
        <v>0.23</v>
      </c>
      <c r="T42" s="198">
        <v>0</v>
      </c>
      <c r="U42" s="198">
        <v>3.66</v>
      </c>
      <c r="V42" s="198">
        <v>0.13</v>
      </c>
      <c r="W42" s="198">
        <v>0.41</v>
      </c>
      <c r="X42" s="198">
        <v>31.83</v>
      </c>
      <c r="Y42" s="198">
        <v>0</v>
      </c>
      <c r="Z42" s="198">
        <v>2.21</v>
      </c>
      <c r="AA42" s="198">
        <v>0.61</v>
      </c>
      <c r="AB42" s="198">
        <v>0</v>
      </c>
      <c r="AC42" s="198">
        <v>-18.239999999999998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-71.790000000000006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1.61</v>
      </c>
      <c r="E43" s="198">
        <v>0</v>
      </c>
      <c r="F43" s="198">
        <v>0.67</v>
      </c>
      <c r="G43" s="198">
        <v>3.33</v>
      </c>
      <c r="H43" s="198">
        <v>0</v>
      </c>
      <c r="I43" s="198">
        <v>5.72</v>
      </c>
      <c r="J43" s="198">
        <v>0.02</v>
      </c>
      <c r="K43" s="198">
        <v>0.27</v>
      </c>
      <c r="L43" s="198">
        <v>10.99</v>
      </c>
      <c r="M43" s="198">
        <v>0.66</v>
      </c>
      <c r="N43" s="198">
        <v>1.03</v>
      </c>
      <c r="O43" s="198">
        <v>0</v>
      </c>
      <c r="P43" s="198">
        <v>1.04</v>
      </c>
      <c r="Q43" s="198">
        <v>0.36</v>
      </c>
      <c r="R43" s="198">
        <v>0.19</v>
      </c>
      <c r="S43" s="198">
        <v>0.23</v>
      </c>
      <c r="T43" s="198">
        <v>0</v>
      </c>
      <c r="U43" s="198">
        <v>3.66</v>
      </c>
      <c r="V43" s="198">
        <v>0.13</v>
      </c>
      <c r="W43" s="198">
        <v>0.41</v>
      </c>
      <c r="X43" s="198">
        <v>6.4</v>
      </c>
      <c r="Y43" s="198">
        <v>0</v>
      </c>
      <c r="Z43" s="198">
        <v>2.21</v>
      </c>
      <c r="AA43" s="198">
        <v>0.61</v>
      </c>
      <c r="AB43" s="198">
        <v>0</v>
      </c>
      <c r="AC43" s="198">
        <v>-30.33</v>
      </c>
      <c r="AD43" s="198">
        <v>0</v>
      </c>
      <c r="AE43" s="198">
        <v>0</v>
      </c>
      <c r="AF43" s="198">
        <v>0</v>
      </c>
      <c r="AG43" s="198">
        <v>-15.89</v>
      </c>
      <c r="AH43" s="198">
        <v>0</v>
      </c>
      <c r="AI43" s="198">
        <v>-71.790000000000006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1.61</v>
      </c>
      <c r="E44" s="198">
        <v>0</v>
      </c>
      <c r="F44" s="198">
        <v>0.67</v>
      </c>
      <c r="G44" s="198">
        <v>3.33</v>
      </c>
      <c r="H44" s="198">
        <v>0</v>
      </c>
      <c r="I44" s="198">
        <v>5.72</v>
      </c>
      <c r="J44" s="198">
        <v>0.02</v>
      </c>
      <c r="K44" s="198">
        <v>0.27</v>
      </c>
      <c r="L44" s="198">
        <v>10.99</v>
      </c>
      <c r="M44" s="198">
        <v>0.66</v>
      </c>
      <c r="N44" s="198">
        <v>1.03</v>
      </c>
      <c r="O44" s="198">
        <v>0</v>
      </c>
      <c r="P44" s="198">
        <v>1.04</v>
      </c>
      <c r="Q44" s="198">
        <v>0.36</v>
      </c>
      <c r="R44" s="198">
        <v>0.19</v>
      </c>
      <c r="S44" s="198">
        <v>0.23</v>
      </c>
      <c r="T44" s="198">
        <v>0</v>
      </c>
      <c r="U44" s="198">
        <v>3.66</v>
      </c>
      <c r="V44" s="198">
        <v>0.13</v>
      </c>
      <c r="W44" s="198">
        <v>0.41</v>
      </c>
      <c r="X44" s="198">
        <v>6.4</v>
      </c>
      <c r="Y44" s="198">
        <v>0</v>
      </c>
      <c r="Z44" s="198">
        <v>2.21</v>
      </c>
      <c r="AA44" s="198">
        <v>0.61</v>
      </c>
      <c r="AB44" s="198">
        <v>0</v>
      </c>
      <c r="AC44" s="198">
        <v>-30.33</v>
      </c>
      <c r="AD44" s="198">
        <v>0</v>
      </c>
      <c r="AE44" s="198">
        <v>0</v>
      </c>
      <c r="AF44" s="198">
        <v>0</v>
      </c>
      <c r="AG44" s="198">
        <v>-15.89</v>
      </c>
      <c r="AH44" s="198">
        <v>0</v>
      </c>
      <c r="AI44" s="198">
        <v>-71.790000000000006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1.61</v>
      </c>
      <c r="E45" s="198">
        <v>0</v>
      </c>
      <c r="F45" s="198">
        <v>0.67</v>
      </c>
      <c r="G45" s="198">
        <v>3.33</v>
      </c>
      <c r="H45" s="198">
        <v>0</v>
      </c>
      <c r="I45" s="198">
        <v>5.72</v>
      </c>
      <c r="J45" s="198">
        <v>0.02</v>
      </c>
      <c r="K45" s="198">
        <v>0.27</v>
      </c>
      <c r="L45" s="198">
        <v>10.99</v>
      </c>
      <c r="M45" s="198">
        <v>0.66</v>
      </c>
      <c r="N45" s="198">
        <v>1.03</v>
      </c>
      <c r="O45" s="198">
        <v>0</v>
      </c>
      <c r="P45" s="198">
        <v>1.04</v>
      </c>
      <c r="Q45" s="198">
        <v>0.36</v>
      </c>
      <c r="R45" s="198">
        <v>0.19</v>
      </c>
      <c r="S45" s="198">
        <v>0.23</v>
      </c>
      <c r="T45" s="198">
        <v>0</v>
      </c>
      <c r="U45" s="198">
        <v>3.66</v>
      </c>
      <c r="V45" s="198">
        <v>0.13</v>
      </c>
      <c r="W45" s="198">
        <v>0.41</v>
      </c>
      <c r="X45" s="198">
        <v>6.4</v>
      </c>
      <c r="Y45" s="198">
        <v>0</v>
      </c>
      <c r="Z45" s="198">
        <v>2.21</v>
      </c>
      <c r="AA45" s="198">
        <v>0.61</v>
      </c>
      <c r="AB45" s="198">
        <v>0</v>
      </c>
      <c r="AC45" s="198">
        <v>-30.33</v>
      </c>
      <c r="AD45" s="198">
        <v>0</v>
      </c>
      <c r="AE45" s="198">
        <v>0</v>
      </c>
      <c r="AF45" s="198">
        <v>0</v>
      </c>
      <c r="AG45" s="198">
        <v>-15.89</v>
      </c>
      <c r="AH45" s="198">
        <v>0</v>
      </c>
      <c r="AI45" s="198">
        <v>-74.55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1.61</v>
      </c>
      <c r="E46" s="198">
        <v>0</v>
      </c>
      <c r="F46" s="198">
        <v>0.67</v>
      </c>
      <c r="G46" s="198">
        <v>3.33</v>
      </c>
      <c r="H46" s="198">
        <v>0</v>
      </c>
      <c r="I46" s="198">
        <v>5.72</v>
      </c>
      <c r="J46" s="198">
        <v>0.02</v>
      </c>
      <c r="K46" s="198">
        <v>0.27</v>
      </c>
      <c r="L46" s="198">
        <v>10.99</v>
      </c>
      <c r="M46" s="198">
        <v>0.66</v>
      </c>
      <c r="N46" s="198">
        <v>1.03</v>
      </c>
      <c r="O46" s="198">
        <v>0</v>
      </c>
      <c r="P46" s="198">
        <v>1.04</v>
      </c>
      <c r="Q46" s="198">
        <v>0.36</v>
      </c>
      <c r="R46" s="198">
        <v>0.19</v>
      </c>
      <c r="S46" s="198">
        <v>0.23</v>
      </c>
      <c r="T46" s="198">
        <v>0</v>
      </c>
      <c r="U46" s="198">
        <v>3.66</v>
      </c>
      <c r="V46" s="198">
        <v>0.13</v>
      </c>
      <c r="W46" s="198">
        <v>0.41</v>
      </c>
      <c r="X46" s="198">
        <v>6.4</v>
      </c>
      <c r="Y46" s="198">
        <v>0</v>
      </c>
      <c r="Z46" s="198">
        <v>2.21</v>
      </c>
      <c r="AA46" s="198">
        <v>0.61</v>
      </c>
      <c r="AB46" s="198">
        <v>0</v>
      </c>
      <c r="AC46" s="198">
        <v>-28.79</v>
      </c>
      <c r="AD46" s="198">
        <v>0</v>
      </c>
      <c r="AE46" s="198">
        <v>0</v>
      </c>
      <c r="AF46" s="198">
        <v>0</v>
      </c>
      <c r="AG46" s="198">
        <v>-15.89</v>
      </c>
      <c r="AH46" s="198">
        <v>0</v>
      </c>
      <c r="AI46" s="198">
        <v>-74.55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1.61</v>
      </c>
      <c r="E47" s="198">
        <v>0</v>
      </c>
      <c r="F47" s="198">
        <v>0.67</v>
      </c>
      <c r="G47" s="198">
        <v>0.42</v>
      </c>
      <c r="H47" s="198">
        <v>0</v>
      </c>
      <c r="I47" s="198">
        <v>5.72</v>
      </c>
      <c r="J47" s="198">
        <v>0.02</v>
      </c>
      <c r="K47" s="198">
        <v>9.41</v>
      </c>
      <c r="L47" s="198">
        <v>10.99</v>
      </c>
      <c r="M47" s="198">
        <v>0.66</v>
      </c>
      <c r="N47" s="198">
        <v>1.03</v>
      </c>
      <c r="O47" s="198">
        <v>0</v>
      </c>
      <c r="P47" s="198">
        <v>1.04</v>
      </c>
      <c r="Q47" s="198">
        <v>0.19</v>
      </c>
      <c r="R47" s="198">
        <v>0.19</v>
      </c>
      <c r="S47" s="198">
        <v>0.23</v>
      </c>
      <c r="T47" s="198">
        <v>0</v>
      </c>
      <c r="U47" s="198">
        <v>3.66</v>
      </c>
      <c r="V47" s="198">
        <v>0.13</v>
      </c>
      <c r="W47" s="198">
        <v>0.41</v>
      </c>
      <c r="X47" s="198">
        <v>6.4</v>
      </c>
      <c r="Y47" s="198">
        <v>0</v>
      </c>
      <c r="Z47" s="198">
        <v>2.21</v>
      </c>
      <c r="AA47" s="198">
        <v>0.61</v>
      </c>
      <c r="AB47" s="198">
        <v>0</v>
      </c>
      <c r="AC47" s="198">
        <v>-28.79</v>
      </c>
      <c r="AD47" s="198">
        <v>0</v>
      </c>
      <c r="AE47" s="198">
        <v>0</v>
      </c>
      <c r="AF47" s="198">
        <v>0</v>
      </c>
      <c r="AG47" s="198">
        <v>-15.89</v>
      </c>
      <c r="AH47" s="198">
        <v>0</v>
      </c>
      <c r="AI47" s="198">
        <v>-74.55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1.61</v>
      </c>
      <c r="E48" s="198">
        <v>0</v>
      </c>
      <c r="F48" s="198">
        <v>0.67</v>
      </c>
      <c r="G48" s="198">
        <v>0.42</v>
      </c>
      <c r="H48" s="198">
        <v>0</v>
      </c>
      <c r="I48" s="198">
        <v>5.72</v>
      </c>
      <c r="J48" s="198">
        <v>0.02</v>
      </c>
      <c r="K48" s="198">
        <v>9.41</v>
      </c>
      <c r="L48" s="198">
        <v>10.99</v>
      </c>
      <c r="M48" s="198">
        <v>0.66</v>
      </c>
      <c r="N48" s="198">
        <v>1.03</v>
      </c>
      <c r="O48" s="198">
        <v>0</v>
      </c>
      <c r="P48" s="198">
        <v>1.04</v>
      </c>
      <c r="Q48" s="198">
        <v>0.19</v>
      </c>
      <c r="R48" s="198">
        <v>0.19</v>
      </c>
      <c r="S48" s="198">
        <v>0.23</v>
      </c>
      <c r="T48" s="198">
        <v>0</v>
      </c>
      <c r="U48" s="198">
        <v>3.66</v>
      </c>
      <c r="V48" s="198">
        <v>0.13</v>
      </c>
      <c r="W48" s="198">
        <v>0.41</v>
      </c>
      <c r="X48" s="198">
        <v>6.4</v>
      </c>
      <c r="Y48" s="198">
        <v>0</v>
      </c>
      <c r="Z48" s="198">
        <v>2.21</v>
      </c>
      <c r="AA48" s="198">
        <v>0.61</v>
      </c>
      <c r="AB48" s="198">
        <v>0</v>
      </c>
      <c r="AC48" s="198">
        <v>-28.79</v>
      </c>
      <c r="AD48" s="198">
        <v>0</v>
      </c>
      <c r="AE48" s="198">
        <v>0</v>
      </c>
      <c r="AF48" s="198">
        <v>0</v>
      </c>
      <c r="AG48" s="198">
        <v>-15.89</v>
      </c>
      <c r="AH48" s="198">
        <v>0</v>
      </c>
      <c r="AI48" s="198">
        <v>-74.55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1.61</v>
      </c>
      <c r="E49" s="198">
        <v>0</v>
      </c>
      <c r="F49" s="198">
        <v>0.67</v>
      </c>
      <c r="G49" s="198">
        <v>0.42</v>
      </c>
      <c r="H49" s="198">
        <v>0</v>
      </c>
      <c r="I49" s="198">
        <v>5.72</v>
      </c>
      <c r="J49" s="198">
        <v>0.02</v>
      </c>
      <c r="K49" s="198">
        <v>9.41</v>
      </c>
      <c r="L49" s="198">
        <v>10.99</v>
      </c>
      <c r="M49" s="198">
        <v>0.68</v>
      </c>
      <c r="N49" s="198">
        <v>1.03</v>
      </c>
      <c r="O49" s="198">
        <v>0</v>
      </c>
      <c r="P49" s="198">
        <v>1.04</v>
      </c>
      <c r="Q49" s="198">
        <v>0.19</v>
      </c>
      <c r="R49" s="198">
        <v>0.19</v>
      </c>
      <c r="S49" s="198">
        <v>0.23</v>
      </c>
      <c r="T49" s="198">
        <v>0</v>
      </c>
      <c r="U49" s="198">
        <v>3.66</v>
      </c>
      <c r="V49" s="198">
        <v>0.13</v>
      </c>
      <c r="W49" s="198">
        <v>0.41</v>
      </c>
      <c r="X49" s="198">
        <v>6.4</v>
      </c>
      <c r="Y49" s="198">
        <v>0</v>
      </c>
      <c r="Z49" s="198">
        <v>2.21</v>
      </c>
      <c r="AA49" s="198">
        <v>0.61</v>
      </c>
      <c r="AB49" s="198">
        <v>0</v>
      </c>
      <c r="AC49" s="198">
        <v>-28.79</v>
      </c>
      <c r="AD49" s="198">
        <v>0</v>
      </c>
      <c r="AE49" s="198">
        <v>0</v>
      </c>
      <c r="AF49" s="198">
        <v>0</v>
      </c>
      <c r="AG49" s="198">
        <v>-15.89</v>
      </c>
      <c r="AH49" s="198">
        <v>0</v>
      </c>
      <c r="AI49" s="198">
        <v>-74.55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1.61</v>
      </c>
      <c r="E50" s="198">
        <v>0</v>
      </c>
      <c r="F50" s="198">
        <v>0.67</v>
      </c>
      <c r="G50" s="198">
        <v>0.42</v>
      </c>
      <c r="H50" s="198">
        <v>0</v>
      </c>
      <c r="I50" s="198">
        <v>5.72</v>
      </c>
      <c r="J50" s="198">
        <v>0.02</v>
      </c>
      <c r="K50" s="198">
        <v>9.41</v>
      </c>
      <c r="L50" s="198">
        <v>10.99</v>
      </c>
      <c r="M50" s="198">
        <v>0.68</v>
      </c>
      <c r="N50" s="198">
        <v>1.03</v>
      </c>
      <c r="O50" s="198">
        <v>0</v>
      </c>
      <c r="P50" s="198">
        <v>1.04</v>
      </c>
      <c r="Q50" s="198">
        <v>0.19</v>
      </c>
      <c r="R50" s="198">
        <v>0.19</v>
      </c>
      <c r="S50" s="198">
        <v>0.23</v>
      </c>
      <c r="T50" s="198">
        <v>0</v>
      </c>
      <c r="U50" s="198">
        <v>3.66</v>
      </c>
      <c r="V50" s="198">
        <v>0.13</v>
      </c>
      <c r="W50" s="198">
        <v>0.41</v>
      </c>
      <c r="X50" s="198">
        <v>6.4</v>
      </c>
      <c r="Y50" s="198">
        <v>0</v>
      </c>
      <c r="Z50" s="198">
        <v>2.21</v>
      </c>
      <c r="AA50" s="198">
        <v>0.61</v>
      </c>
      <c r="AB50" s="198">
        <v>0</v>
      </c>
      <c r="AC50" s="198">
        <v>-27.26</v>
      </c>
      <c r="AD50" s="198">
        <v>0</v>
      </c>
      <c r="AE50" s="198">
        <v>0</v>
      </c>
      <c r="AF50" s="198">
        <v>0</v>
      </c>
      <c r="AG50" s="198">
        <v>-15.89</v>
      </c>
      <c r="AH50" s="198">
        <v>0</v>
      </c>
      <c r="AI50" s="198">
        <v>-74.55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1.61</v>
      </c>
      <c r="E51" s="198">
        <v>0</v>
      </c>
      <c r="F51" s="198">
        <v>0.67</v>
      </c>
      <c r="G51" s="198">
        <v>0.42</v>
      </c>
      <c r="H51" s="198">
        <v>0</v>
      </c>
      <c r="I51" s="198">
        <v>5.72</v>
      </c>
      <c r="J51" s="198">
        <v>0.02</v>
      </c>
      <c r="K51" s="198">
        <v>9.41</v>
      </c>
      <c r="L51" s="198">
        <v>10.99</v>
      </c>
      <c r="M51" s="198">
        <v>0.68</v>
      </c>
      <c r="N51" s="198">
        <v>1.03</v>
      </c>
      <c r="O51" s="198">
        <v>0</v>
      </c>
      <c r="P51" s="198">
        <v>1.04</v>
      </c>
      <c r="Q51" s="198">
        <v>0.19</v>
      </c>
      <c r="R51" s="198">
        <v>0.19</v>
      </c>
      <c r="S51" s="198">
        <v>0.23</v>
      </c>
      <c r="T51" s="198">
        <v>0</v>
      </c>
      <c r="U51" s="198">
        <v>3.66</v>
      </c>
      <c r="V51" s="198">
        <v>0.13</v>
      </c>
      <c r="W51" s="198">
        <v>0.41</v>
      </c>
      <c r="X51" s="198">
        <v>6.4</v>
      </c>
      <c r="Y51" s="198">
        <v>0</v>
      </c>
      <c r="Z51" s="198">
        <v>2.21</v>
      </c>
      <c r="AA51" s="198">
        <v>0.61</v>
      </c>
      <c r="AB51" s="198">
        <v>0</v>
      </c>
      <c r="AC51" s="198">
        <v>-15.84</v>
      </c>
      <c r="AD51" s="198">
        <v>0</v>
      </c>
      <c r="AE51" s="198">
        <v>0</v>
      </c>
      <c r="AF51" s="198">
        <v>0</v>
      </c>
      <c r="AG51" s="198">
        <v>-15.89</v>
      </c>
      <c r="AH51" s="198">
        <v>0</v>
      </c>
      <c r="AI51" s="198">
        <v>-74.55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1.61</v>
      </c>
      <c r="E52" s="198">
        <v>0</v>
      </c>
      <c r="F52" s="198">
        <v>0.67</v>
      </c>
      <c r="G52" s="198">
        <v>0.42</v>
      </c>
      <c r="H52" s="198">
        <v>0</v>
      </c>
      <c r="I52" s="198">
        <v>5.72</v>
      </c>
      <c r="J52" s="198">
        <v>0.02</v>
      </c>
      <c r="K52" s="198">
        <v>9.41</v>
      </c>
      <c r="L52" s="198">
        <v>10.99</v>
      </c>
      <c r="M52" s="198">
        <v>0.68</v>
      </c>
      <c r="N52" s="198">
        <v>1.03</v>
      </c>
      <c r="O52" s="198">
        <v>0</v>
      </c>
      <c r="P52" s="198">
        <v>1.04</v>
      </c>
      <c r="Q52" s="198">
        <v>0.19</v>
      </c>
      <c r="R52" s="198">
        <v>0.19</v>
      </c>
      <c r="S52" s="198">
        <v>0.23</v>
      </c>
      <c r="T52" s="198">
        <v>0</v>
      </c>
      <c r="U52" s="198">
        <v>3.66</v>
      </c>
      <c r="V52" s="198">
        <v>0.13</v>
      </c>
      <c r="W52" s="198">
        <v>0.41</v>
      </c>
      <c r="X52" s="198">
        <v>6.4</v>
      </c>
      <c r="Y52" s="198">
        <v>0</v>
      </c>
      <c r="Z52" s="198">
        <v>2.21</v>
      </c>
      <c r="AA52" s="198">
        <v>0.61</v>
      </c>
      <c r="AB52" s="198">
        <v>0</v>
      </c>
      <c r="AC52" s="198">
        <v>-15.84</v>
      </c>
      <c r="AD52" s="198">
        <v>0</v>
      </c>
      <c r="AE52" s="198">
        <v>0</v>
      </c>
      <c r="AF52" s="198">
        <v>0</v>
      </c>
      <c r="AG52" s="198">
        <v>-15.89</v>
      </c>
      <c r="AH52" s="198">
        <v>0</v>
      </c>
      <c r="AI52" s="198">
        <v>-74.55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1.61</v>
      </c>
      <c r="E53" s="198">
        <v>0</v>
      </c>
      <c r="F53" s="198">
        <v>0.67</v>
      </c>
      <c r="G53" s="198">
        <v>0.42</v>
      </c>
      <c r="H53" s="198">
        <v>0</v>
      </c>
      <c r="I53" s="198">
        <v>5.72</v>
      </c>
      <c r="J53" s="198">
        <v>0.02</v>
      </c>
      <c r="K53" s="198">
        <v>9.41</v>
      </c>
      <c r="L53" s="198">
        <v>10.99</v>
      </c>
      <c r="M53" s="198">
        <v>0.68</v>
      </c>
      <c r="N53" s="198">
        <v>1.03</v>
      </c>
      <c r="O53" s="198">
        <v>0</v>
      </c>
      <c r="P53" s="198">
        <v>1.04</v>
      </c>
      <c r="Q53" s="198">
        <v>0.19</v>
      </c>
      <c r="R53" s="198">
        <v>0.19</v>
      </c>
      <c r="S53" s="198">
        <v>0.23</v>
      </c>
      <c r="T53" s="198">
        <v>0</v>
      </c>
      <c r="U53" s="198">
        <v>3.66</v>
      </c>
      <c r="V53" s="198">
        <v>0.13</v>
      </c>
      <c r="W53" s="198">
        <v>0.41</v>
      </c>
      <c r="X53" s="198">
        <v>6.4</v>
      </c>
      <c r="Y53" s="198">
        <v>0</v>
      </c>
      <c r="Z53" s="198">
        <v>2.21</v>
      </c>
      <c r="AA53" s="198">
        <v>0.61</v>
      </c>
      <c r="AB53" s="198">
        <v>0</v>
      </c>
      <c r="AC53" s="198">
        <v>-27.26</v>
      </c>
      <c r="AD53" s="198">
        <v>0</v>
      </c>
      <c r="AE53" s="198">
        <v>0</v>
      </c>
      <c r="AF53" s="198">
        <v>0</v>
      </c>
      <c r="AG53" s="198">
        <v>-15.89</v>
      </c>
      <c r="AH53" s="198">
        <v>0</v>
      </c>
      <c r="AI53" s="198">
        <v>-74.55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1.61</v>
      </c>
      <c r="E54" s="198">
        <v>0</v>
      </c>
      <c r="F54" s="198">
        <v>0.67</v>
      </c>
      <c r="G54" s="198">
        <v>0.42</v>
      </c>
      <c r="H54" s="198">
        <v>0</v>
      </c>
      <c r="I54" s="198">
        <v>5.72</v>
      </c>
      <c r="J54" s="198">
        <v>0.02</v>
      </c>
      <c r="K54" s="198">
        <v>9.41</v>
      </c>
      <c r="L54" s="198">
        <v>10.99</v>
      </c>
      <c r="M54" s="198">
        <v>0.68</v>
      </c>
      <c r="N54" s="198">
        <v>1.03</v>
      </c>
      <c r="O54" s="198">
        <v>0</v>
      </c>
      <c r="P54" s="198">
        <v>1.04</v>
      </c>
      <c r="Q54" s="198">
        <v>0.19</v>
      </c>
      <c r="R54" s="198">
        <v>0.19</v>
      </c>
      <c r="S54" s="198">
        <v>0.23</v>
      </c>
      <c r="T54" s="198">
        <v>0</v>
      </c>
      <c r="U54" s="198">
        <v>3.66</v>
      </c>
      <c r="V54" s="198">
        <v>0.13</v>
      </c>
      <c r="W54" s="198">
        <v>0.41</v>
      </c>
      <c r="X54" s="198">
        <v>6.4</v>
      </c>
      <c r="Y54" s="198">
        <v>0</v>
      </c>
      <c r="Z54" s="198">
        <v>2.21</v>
      </c>
      <c r="AA54" s="198">
        <v>0.61</v>
      </c>
      <c r="AB54" s="198">
        <v>0</v>
      </c>
      <c r="AC54" s="198">
        <v>-27.26</v>
      </c>
      <c r="AD54" s="198">
        <v>0</v>
      </c>
      <c r="AE54" s="198">
        <v>0</v>
      </c>
      <c r="AF54" s="198">
        <v>0</v>
      </c>
      <c r="AG54" s="198">
        <v>-15.89</v>
      </c>
      <c r="AH54" s="198">
        <v>0</v>
      </c>
      <c r="AI54" s="198">
        <v>-74.55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1.61</v>
      </c>
      <c r="E55" s="198">
        <v>0</v>
      </c>
      <c r="F55" s="198">
        <v>0.67</v>
      </c>
      <c r="G55" s="198">
        <v>0.42</v>
      </c>
      <c r="H55" s="198">
        <v>0</v>
      </c>
      <c r="I55" s="198">
        <v>5.72</v>
      </c>
      <c r="J55" s="198">
        <v>0.02</v>
      </c>
      <c r="K55" s="198">
        <v>9.41</v>
      </c>
      <c r="L55" s="198">
        <v>142.79</v>
      </c>
      <c r="M55" s="198">
        <v>0.68</v>
      </c>
      <c r="N55" s="198">
        <v>1.03</v>
      </c>
      <c r="O55" s="198">
        <v>0</v>
      </c>
      <c r="P55" s="198">
        <v>1.04</v>
      </c>
      <c r="Q55" s="198">
        <v>0.19</v>
      </c>
      <c r="R55" s="198">
        <v>0.19</v>
      </c>
      <c r="S55" s="198">
        <v>0.23</v>
      </c>
      <c r="T55" s="198">
        <v>0</v>
      </c>
      <c r="U55" s="198">
        <v>3.66</v>
      </c>
      <c r="V55" s="198">
        <v>0.13</v>
      </c>
      <c r="W55" s="198">
        <v>0.41</v>
      </c>
      <c r="X55" s="198">
        <v>6.4</v>
      </c>
      <c r="Y55" s="198">
        <v>0</v>
      </c>
      <c r="Z55" s="198">
        <v>2.21</v>
      </c>
      <c r="AA55" s="198">
        <v>0.61</v>
      </c>
      <c r="AB55" s="198">
        <v>0</v>
      </c>
      <c r="AC55" s="198">
        <v>-27.26</v>
      </c>
      <c r="AD55" s="198">
        <v>0</v>
      </c>
      <c r="AE55" s="198">
        <v>0</v>
      </c>
      <c r="AF55" s="198">
        <v>0</v>
      </c>
      <c r="AG55" s="198">
        <v>-15.89</v>
      </c>
      <c r="AH55" s="198">
        <v>0</v>
      </c>
      <c r="AI55" s="198">
        <v>-74.55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1.61</v>
      </c>
      <c r="E56" s="198">
        <v>0</v>
      </c>
      <c r="F56" s="198">
        <v>0.67</v>
      </c>
      <c r="G56" s="198">
        <v>0.42</v>
      </c>
      <c r="H56" s="198">
        <v>0</v>
      </c>
      <c r="I56" s="198">
        <v>5.72</v>
      </c>
      <c r="J56" s="198">
        <v>0.02</v>
      </c>
      <c r="K56" s="198">
        <v>9.41</v>
      </c>
      <c r="L56" s="198">
        <v>142.79</v>
      </c>
      <c r="M56" s="198">
        <v>0.68</v>
      </c>
      <c r="N56" s="198">
        <v>1.03</v>
      </c>
      <c r="O56" s="198">
        <v>0</v>
      </c>
      <c r="P56" s="198">
        <v>1.04</v>
      </c>
      <c r="Q56" s="198">
        <v>0.19</v>
      </c>
      <c r="R56" s="198">
        <v>0.19</v>
      </c>
      <c r="S56" s="198">
        <v>0.23</v>
      </c>
      <c r="T56" s="198">
        <v>0</v>
      </c>
      <c r="U56" s="198">
        <v>3.66</v>
      </c>
      <c r="V56" s="198">
        <v>0.13</v>
      </c>
      <c r="W56" s="198">
        <v>0.41</v>
      </c>
      <c r="X56" s="198">
        <v>6.4</v>
      </c>
      <c r="Y56" s="198">
        <v>0</v>
      </c>
      <c r="Z56" s="198">
        <v>2.21</v>
      </c>
      <c r="AA56" s="198">
        <v>0.61</v>
      </c>
      <c r="AB56" s="198">
        <v>0</v>
      </c>
      <c r="AC56" s="198">
        <v>-29.11</v>
      </c>
      <c r="AD56" s="198">
        <v>0</v>
      </c>
      <c r="AE56" s="198">
        <v>0</v>
      </c>
      <c r="AF56" s="198">
        <v>0</v>
      </c>
      <c r="AG56" s="198">
        <v>-15.89</v>
      </c>
      <c r="AH56" s="198">
        <v>0</v>
      </c>
      <c r="AI56" s="198">
        <v>-76.260000000000005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1.61</v>
      </c>
      <c r="E57" s="198">
        <v>0</v>
      </c>
      <c r="F57" s="198">
        <v>0.67</v>
      </c>
      <c r="G57" s="198">
        <v>0.42</v>
      </c>
      <c r="H57" s="198">
        <v>0</v>
      </c>
      <c r="I57" s="198">
        <v>5.72</v>
      </c>
      <c r="J57" s="198">
        <v>0.02</v>
      </c>
      <c r="K57" s="198">
        <v>9.41</v>
      </c>
      <c r="L57" s="198">
        <v>142.79</v>
      </c>
      <c r="M57" s="198">
        <v>0.68</v>
      </c>
      <c r="N57" s="198">
        <v>1.03</v>
      </c>
      <c r="O57" s="198">
        <v>0</v>
      </c>
      <c r="P57" s="198">
        <v>1.04</v>
      </c>
      <c r="Q57" s="198">
        <v>0.19</v>
      </c>
      <c r="R57" s="198">
        <v>0.19</v>
      </c>
      <c r="S57" s="198">
        <v>0.23</v>
      </c>
      <c r="T57" s="198">
        <v>0</v>
      </c>
      <c r="U57" s="198">
        <v>3.66</v>
      </c>
      <c r="V57" s="198">
        <v>0.13</v>
      </c>
      <c r="W57" s="198">
        <v>0.41</v>
      </c>
      <c r="X57" s="198">
        <v>6.4</v>
      </c>
      <c r="Y57" s="198">
        <v>0</v>
      </c>
      <c r="Z57" s="198">
        <v>2.21</v>
      </c>
      <c r="AA57" s="198">
        <v>0.61</v>
      </c>
      <c r="AB57" s="198">
        <v>0</v>
      </c>
      <c r="AC57" s="198">
        <v>-21.02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-88.51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1.61</v>
      </c>
      <c r="E58" s="198">
        <v>0</v>
      </c>
      <c r="F58" s="198">
        <v>0.67</v>
      </c>
      <c r="G58" s="198">
        <v>0.42</v>
      </c>
      <c r="H58" s="198">
        <v>0</v>
      </c>
      <c r="I58" s="198">
        <v>5.72</v>
      </c>
      <c r="J58" s="198">
        <v>0.02</v>
      </c>
      <c r="K58" s="198">
        <v>9.41</v>
      </c>
      <c r="L58" s="198">
        <v>142.79</v>
      </c>
      <c r="M58" s="198">
        <v>0.68</v>
      </c>
      <c r="N58" s="198">
        <v>1.03</v>
      </c>
      <c r="O58" s="198">
        <v>0</v>
      </c>
      <c r="P58" s="198">
        <v>1.04</v>
      </c>
      <c r="Q58" s="198">
        <v>0.19</v>
      </c>
      <c r="R58" s="198">
        <v>0.19</v>
      </c>
      <c r="S58" s="198">
        <v>0.23</v>
      </c>
      <c r="T58" s="198">
        <v>0</v>
      </c>
      <c r="U58" s="198">
        <v>3.66</v>
      </c>
      <c r="V58" s="198">
        <v>0.13</v>
      </c>
      <c r="W58" s="198">
        <v>0.41</v>
      </c>
      <c r="X58" s="198">
        <v>6.4</v>
      </c>
      <c r="Y58" s="198">
        <v>0</v>
      </c>
      <c r="Z58" s="198">
        <v>2.21</v>
      </c>
      <c r="AA58" s="198">
        <v>0.61</v>
      </c>
      <c r="AB58" s="198">
        <v>0</v>
      </c>
      <c r="AC58" s="198">
        <v>-22.86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-88.51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1.61</v>
      </c>
      <c r="E59" s="198">
        <v>0</v>
      </c>
      <c r="F59" s="198">
        <v>0</v>
      </c>
      <c r="G59" s="198">
        <v>0</v>
      </c>
      <c r="H59" s="198">
        <v>0</v>
      </c>
      <c r="I59" s="198">
        <v>5.72</v>
      </c>
      <c r="J59" s="198">
        <v>0.02</v>
      </c>
      <c r="K59" s="198">
        <v>9.41</v>
      </c>
      <c r="L59" s="198">
        <v>94.22</v>
      </c>
      <c r="M59" s="198">
        <v>0.68</v>
      </c>
      <c r="N59" s="198">
        <v>1.03</v>
      </c>
      <c r="O59" s="198">
        <v>0</v>
      </c>
      <c r="P59" s="198">
        <v>1.04</v>
      </c>
      <c r="Q59" s="198">
        <v>0.19</v>
      </c>
      <c r="R59" s="198">
        <v>0.19</v>
      </c>
      <c r="S59" s="198">
        <v>0.23</v>
      </c>
      <c r="T59" s="198">
        <v>0</v>
      </c>
      <c r="U59" s="198">
        <v>3.66</v>
      </c>
      <c r="V59" s="198">
        <v>0.13</v>
      </c>
      <c r="W59" s="198">
        <v>0.41</v>
      </c>
      <c r="X59" s="198">
        <v>6.4</v>
      </c>
      <c r="Y59" s="198">
        <v>0</v>
      </c>
      <c r="Z59" s="198">
        <v>2.21</v>
      </c>
      <c r="AA59" s="198">
        <v>0.61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1.61</v>
      </c>
      <c r="E60" s="198">
        <v>0</v>
      </c>
      <c r="F60" s="198">
        <v>0</v>
      </c>
      <c r="G60" s="198">
        <v>0</v>
      </c>
      <c r="H60" s="198">
        <v>0</v>
      </c>
      <c r="I60" s="198">
        <v>5.72</v>
      </c>
      <c r="J60" s="198">
        <v>0.02</v>
      </c>
      <c r="K60" s="198">
        <v>9.41</v>
      </c>
      <c r="L60" s="198">
        <v>10.99</v>
      </c>
      <c r="M60" s="198">
        <v>0.68</v>
      </c>
      <c r="N60" s="198">
        <v>1.03</v>
      </c>
      <c r="O60" s="198">
        <v>0</v>
      </c>
      <c r="P60" s="198">
        <v>1.04</v>
      </c>
      <c r="Q60" s="198">
        <v>0.19</v>
      </c>
      <c r="R60" s="198">
        <v>0.19</v>
      </c>
      <c r="S60" s="198">
        <v>0.23</v>
      </c>
      <c r="T60" s="198">
        <v>0</v>
      </c>
      <c r="U60" s="198">
        <v>3.66</v>
      </c>
      <c r="V60" s="198">
        <v>0.13</v>
      </c>
      <c r="W60" s="198">
        <v>0.41</v>
      </c>
      <c r="X60" s="198">
        <v>6.4</v>
      </c>
      <c r="Y60" s="198">
        <v>0</v>
      </c>
      <c r="Z60" s="198">
        <v>2.21</v>
      </c>
      <c r="AA60" s="198">
        <v>0.61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1.61</v>
      </c>
      <c r="E61" s="198">
        <v>0</v>
      </c>
      <c r="F61" s="198">
        <v>0</v>
      </c>
      <c r="G61" s="198">
        <v>0</v>
      </c>
      <c r="H61" s="198">
        <v>0</v>
      </c>
      <c r="I61" s="198">
        <v>5.72</v>
      </c>
      <c r="J61" s="198">
        <v>0.02</v>
      </c>
      <c r="K61" s="198">
        <v>9.41</v>
      </c>
      <c r="L61" s="198">
        <v>10.99</v>
      </c>
      <c r="M61" s="198">
        <v>0.68</v>
      </c>
      <c r="N61" s="198">
        <v>1.03</v>
      </c>
      <c r="O61" s="198">
        <v>0</v>
      </c>
      <c r="P61" s="198">
        <v>1.04</v>
      </c>
      <c r="Q61" s="198">
        <v>0.19</v>
      </c>
      <c r="R61" s="198">
        <v>0.19</v>
      </c>
      <c r="S61" s="198">
        <v>0.23</v>
      </c>
      <c r="T61" s="198">
        <v>0</v>
      </c>
      <c r="U61" s="198">
        <v>3.66</v>
      </c>
      <c r="V61" s="198">
        <v>0.13</v>
      </c>
      <c r="W61" s="198">
        <v>0.41</v>
      </c>
      <c r="X61" s="198">
        <v>6.4</v>
      </c>
      <c r="Y61" s="198">
        <v>0</v>
      </c>
      <c r="Z61" s="198">
        <v>2.21</v>
      </c>
      <c r="AA61" s="198">
        <v>0.61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1.61</v>
      </c>
      <c r="E62" s="198">
        <v>0</v>
      </c>
      <c r="F62" s="198">
        <v>0</v>
      </c>
      <c r="G62" s="198">
        <v>0</v>
      </c>
      <c r="H62" s="198">
        <v>0</v>
      </c>
      <c r="I62" s="198">
        <v>5.72</v>
      </c>
      <c r="J62" s="198">
        <v>0.02</v>
      </c>
      <c r="K62" s="198">
        <v>9.41</v>
      </c>
      <c r="L62" s="198">
        <v>10.99</v>
      </c>
      <c r="M62" s="198">
        <v>0.68</v>
      </c>
      <c r="N62" s="198">
        <v>1.03</v>
      </c>
      <c r="O62" s="198">
        <v>0</v>
      </c>
      <c r="P62" s="198">
        <v>1.04</v>
      </c>
      <c r="Q62" s="198">
        <v>0.19</v>
      </c>
      <c r="R62" s="198">
        <v>0.19</v>
      </c>
      <c r="S62" s="198">
        <v>0.23</v>
      </c>
      <c r="T62" s="198">
        <v>0</v>
      </c>
      <c r="U62" s="198">
        <v>3.66</v>
      </c>
      <c r="V62" s="198">
        <v>0.13</v>
      </c>
      <c r="W62" s="198">
        <v>0.41</v>
      </c>
      <c r="X62" s="198">
        <v>6.4</v>
      </c>
      <c r="Y62" s="198">
        <v>0</v>
      </c>
      <c r="Z62" s="198">
        <v>2.21</v>
      </c>
      <c r="AA62" s="198">
        <v>0.61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1.61</v>
      </c>
      <c r="E63" s="198">
        <v>0</v>
      </c>
      <c r="F63" s="198">
        <v>0</v>
      </c>
      <c r="G63" s="198">
        <v>0</v>
      </c>
      <c r="H63" s="198">
        <v>0</v>
      </c>
      <c r="I63" s="198">
        <v>5.72</v>
      </c>
      <c r="J63" s="198">
        <v>0.02</v>
      </c>
      <c r="K63" s="198">
        <v>9.41</v>
      </c>
      <c r="L63" s="198">
        <v>10.99</v>
      </c>
      <c r="M63" s="198">
        <v>0.68</v>
      </c>
      <c r="N63" s="198">
        <v>1.03</v>
      </c>
      <c r="O63" s="198">
        <v>0</v>
      </c>
      <c r="P63" s="198">
        <v>1.04</v>
      </c>
      <c r="Q63" s="198">
        <v>0.19</v>
      </c>
      <c r="R63" s="198">
        <v>0.19</v>
      </c>
      <c r="S63" s="198">
        <v>0.23</v>
      </c>
      <c r="T63" s="198">
        <v>0</v>
      </c>
      <c r="U63" s="198">
        <v>3.66</v>
      </c>
      <c r="V63" s="198">
        <v>0.13</v>
      </c>
      <c r="W63" s="198">
        <v>0.41</v>
      </c>
      <c r="X63" s="198">
        <v>6.4</v>
      </c>
      <c r="Y63" s="198">
        <v>0</v>
      </c>
      <c r="Z63" s="198">
        <v>2.21</v>
      </c>
      <c r="AA63" s="198">
        <v>0.61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197.93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1.61</v>
      </c>
      <c r="E64" s="198">
        <v>0</v>
      </c>
      <c r="F64" s="198">
        <v>0</v>
      </c>
      <c r="G64" s="198">
        <v>0</v>
      </c>
      <c r="H64" s="198">
        <v>0</v>
      </c>
      <c r="I64" s="198">
        <v>5.72</v>
      </c>
      <c r="J64" s="198">
        <v>0.02</v>
      </c>
      <c r="K64" s="198">
        <v>9.41</v>
      </c>
      <c r="L64" s="198">
        <v>10.99</v>
      </c>
      <c r="M64" s="198">
        <v>0.68</v>
      </c>
      <c r="N64" s="198">
        <v>1.03</v>
      </c>
      <c r="O64" s="198">
        <v>0</v>
      </c>
      <c r="P64" s="198">
        <v>1.04</v>
      </c>
      <c r="Q64" s="198">
        <v>0.19</v>
      </c>
      <c r="R64" s="198">
        <v>0.19</v>
      </c>
      <c r="S64" s="198">
        <v>0.23</v>
      </c>
      <c r="T64" s="198">
        <v>0</v>
      </c>
      <c r="U64" s="198">
        <v>3.66</v>
      </c>
      <c r="V64" s="198">
        <v>0.13</v>
      </c>
      <c r="W64" s="198">
        <v>0.41</v>
      </c>
      <c r="X64" s="198">
        <v>6.4</v>
      </c>
      <c r="Y64" s="198">
        <v>0</v>
      </c>
      <c r="Z64" s="198">
        <v>2.21</v>
      </c>
      <c r="AA64" s="198">
        <v>0.61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197.93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1.61</v>
      </c>
      <c r="E65" s="198">
        <v>0</v>
      </c>
      <c r="F65" s="198">
        <v>0</v>
      </c>
      <c r="G65" s="198">
        <v>0</v>
      </c>
      <c r="H65" s="198">
        <v>0</v>
      </c>
      <c r="I65" s="198">
        <v>5.72</v>
      </c>
      <c r="J65" s="198">
        <v>0.02</v>
      </c>
      <c r="K65" s="198">
        <v>9.41</v>
      </c>
      <c r="L65" s="198">
        <v>10.99</v>
      </c>
      <c r="M65" s="198">
        <v>0.71</v>
      </c>
      <c r="N65" s="198">
        <v>1.03</v>
      </c>
      <c r="O65" s="198">
        <v>0</v>
      </c>
      <c r="P65" s="198">
        <v>1.04</v>
      </c>
      <c r="Q65" s="198">
        <v>0.19</v>
      </c>
      <c r="R65" s="198">
        <v>0.19</v>
      </c>
      <c r="S65" s="198">
        <v>0.23</v>
      </c>
      <c r="T65" s="198">
        <v>0</v>
      </c>
      <c r="U65" s="198">
        <v>3.66</v>
      </c>
      <c r="V65" s="198">
        <v>0.13</v>
      </c>
      <c r="W65" s="198">
        <v>0.41</v>
      </c>
      <c r="X65" s="198">
        <v>6.4</v>
      </c>
      <c r="Y65" s="198">
        <v>0</v>
      </c>
      <c r="Z65" s="198">
        <v>2.21</v>
      </c>
      <c r="AA65" s="198">
        <v>0.61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197.93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1.61</v>
      </c>
      <c r="E66" s="198">
        <v>0</v>
      </c>
      <c r="F66" s="198">
        <v>0</v>
      </c>
      <c r="G66" s="198">
        <v>0</v>
      </c>
      <c r="H66" s="198">
        <v>0</v>
      </c>
      <c r="I66" s="198">
        <v>5.72</v>
      </c>
      <c r="J66" s="198">
        <v>0.02</v>
      </c>
      <c r="K66" s="198">
        <v>9.41</v>
      </c>
      <c r="L66" s="198">
        <v>10.99</v>
      </c>
      <c r="M66" s="198">
        <v>0.71</v>
      </c>
      <c r="N66" s="198">
        <v>1.03</v>
      </c>
      <c r="O66" s="198">
        <v>0</v>
      </c>
      <c r="P66" s="198">
        <v>1.04</v>
      </c>
      <c r="Q66" s="198">
        <v>0.19</v>
      </c>
      <c r="R66" s="198">
        <v>0.19</v>
      </c>
      <c r="S66" s="198">
        <v>0.23</v>
      </c>
      <c r="T66" s="198">
        <v>0</v>
      </c>
      <c r="U66" s="198">
        <v>3.66</v>
      </c>
      <c r="V66" s="198">
        <v>0.13</v>
      </c>
      <c r="W66" s="198">
        <v>0.41</v>
      </c>
      <c r="X66" s="198">
        <v>6.4</v>
      </c>
      <c r="Y66" s="198">
        <v>0</v>
      </c>
      <c r="Z66" s="198">
        <v>2.21</v>
      </c>
      <c r="AA66" s="198">
        <v>0.61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197.93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1.61</v>
      </c>
      <c r="E67" s="198">
        <v>0</v>
      </c>
      <c r="F67" s="198">
        <v>0</v>
      </c>
      <c r="G67" s="198">
        <v>0</v>
      </c>
      <c r="H67" s="198">
        <v>0</v>
      </c>
      <c r="I67" s="198">
        <v>5.72</v>
      </c>
      <c r="J67" s="198">
        <v>0.02</v>
      </c>
      <c r="K67" s="198">
        <v>9.41</v>
      </c>
      <c r="L67" s="198">
        <v>10.99</v>
      </c>
      <c r="M67" s="198">
        <v>0.71</v>
      </c>
      <c r="N67" s="198">
        <v>1.03</v>
      </c>
      <c r="O67" s="198">
        <v>0</v>
      </c>
      <c r="P67" s="198">
        <v>1.04</v>
      </c>
      <c r="Q67" s="198">
        <v>0.17</v>
      </c>
      <c r="R67" s="198">
        <v>0.19</v>
      </c>
      <c r="S67" s="198">
        <v>0.23</v>
      </c>
      <c r="T67" s="198">
        <v>0</v>
      </c>
      <c r="U67" s="198">
        <v>3.66</v>
      </c>
      <c r="V67" s="198">
        <v>0.13</v>
      </c>
      <c r="W67" s="198">
        <v>0.41</v>
      </c>
      <c r="X67" s="198">
        <v>6.4</v>
      </c>
      <c r="Y67" s="198">
        <v>0</v>
      </c>
      <c r="Z67" s="198">
        <v>2.21</v>
      </c>
      <c r="AA67" s="198">
        <v>0.61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197.93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1.61</v>
      </c>
      <c r="E68" s="198">
        <v>0</v>
      </c>
      <c r="F68" s="198">
        <v>0</v>
      </c>
      <c r="G68" s="198">
        <v>0</v>
      </c>
      <c r="H68" s="198">
        <v>0</v>
      </c>
      <c r="I68" s="198">
        <v>5.72</v>
      </c>
      <c r="J68" s="198">
        <v>0.02</v>
      </c>
      <c r="K68" s="198">
        <v>0.27</v>
      </c>
      <c r="L68" s="198">
        <v>10.99</v>
      </c>
      <c r="M68" s="198">
        <v>0.71</v>
      </c>
      <c r="N68" s="198">
        <v>1.03</v>
      </c>
      <c r="O68" s="198">
        <v>0</v>
      </c>
      <c r="P68" s="198">
        <v>1.04</v>
      </c>
      <c r="Q68" s="198">
        <v>0.17</v>
      </c>
      <c r="R68" s="198">
        <v>0.19</v>
      </c>
      <c r="S68" s="198">
        <v>0.23</v>
      </c>
      <c r="T68" s="198">
        <v>0</v>
      </c>
      <c r="U68" s="198">
        <v>3.66</v>
      </c>
      <c r="V68" s="198">
        <v>0.13</v>
      </c>
      <c r="W68" s="198">
        <v>0.41</v>
      </c>
      <c r="X68" s="198">
        <v>6.4</v>
      </c>
      <c r="Y68" s="198">
        <v>0</v>
      </c>
      <c r="Z68" s="198">
        <v>2.21</v>
      </c>
      <c r="AA68" s="198">
        <v>0.61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197.93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1.61</v>
      </c>
      <c r="E69" s="198">
        <v>0</v>
      </c>
      <c r="F69" s="198">
        <v>0</v>
      </c>
      <c r="G69" s="198">
        <v>0</v>
      </c>
      <c r="H69" s="198">
        <v>0</v>
      </c>
      <c r="I69" s="198">
        <v>5.72</v>
      </c>
      <c r="J69" s="198">
        <v>0.02</v>
      </c>
      <c r="K69" s="198">
        <v>0.27</v>
      </c>
      <c r="L69" s="198">
        <v>10.99</v>
      </c>
      <c r="M69" s="198">
        <v>0.71</v>
      </c>
      <c r="N69" s="198">
        <v>1.03</v>
      </c>
      <c r="O69" s="198">
        <v>0</v>
      </c>
      <c r="P69" s="198">
        <v>1.04</v>
      </c>
      <c r="Q69" s="198">
        <v>0.17</v>
      </c>
      <c r="R69" s="198">
        <v>0.19</v>
      </c>
      <c r="S69" s="198">
        <v>0.23</v>
      </c>
      <c r="T69" s="198">
        <v>0</v>
      </c>
      <c r="U69" s="198">
        <v>3.66</v>
      </c>
      <c r="V69" s="198">
        <v>0.13</v>
      </c>
      <c r="W69" s="198">
        <v>0.41</v>
      </c>
      <c r="X69" s="198">
        <v>6.4</v>
      </c>
      <c r="Y69" s="198">
        <v>0</v>
      </c>
      <c r="Z69" s="198">
        <v>2.21</v>
      </c>
      <c r="AA69" s="198">
        <v>0.61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197.93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1.61</v>
      </c>
      <c r="E70" s="198">
        <v>0</v>
      </c>
      <c r="F70" s="198">
        <v>0</v>
      </c>
      <c r="G70" s="198">
        <v>0</v>
      </c>
      <c r="H70" s="198">
        <v>0</v>
      </c>
      <c r="I70" s="198">
        <v>5.72</v>
      </c>
      <c r="J70" s="198">
        <v>0.02</v>
      </c>
      <c r="K70" s="198">
        <v>0.27</v>
      </c>
      <c r="L70" s="198">
        <v>10.99</v>
      </c>
      <c r="M70" s="198">
        <v>0.71</v>
      </c>
      <c r="N70" s="198">
        <v>1.03</v>
      </c>
      <c r="O70" s="198">
        <v>0</v>
      </c>
      <c r="P70" s="198">
        <v>1.04</v>
      </c>
      <c r="Q70" s="198">
        <v>0.17</v>
      </c>
      <c r="R70" s="198">
        <v>0.19</v>
      </c>
      <c r="S70" s="198">
        <v>0.23</v>
      </c>
      <c r="T70" s="198">
        <v>0</v>
      </c>
      <c r="U70" s="198">
        <v>3.66</v>
      </c>
      <c r="V70" s="198">
        <v>0.13</v>
      </c>
      <c r="W70" s="198">
        <v>0.41</v>
      </c>
      <c r="X70" s="198">
        <v>6.4</v>
      </c>
      <c r="Y70" s="198">
        <v>0</v>
      </c>
      <c r="Z70" s="198">
        <v>2.21</v>
      </c>
      <c r="AA70" s="198">
        <v>0.61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197.93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1.61</v>
      </c>
      <c r="E71" s="198">
        <v>0</v>
      </c>
      <c r="F71" s="198">
        <v>0</v>
      </c>
      <c r="G71" s="198">
        <v>0</v>
      </c>
      <c r="H71" s="198">
        <v>0</v>
      </c>
      <c r="I71" s="198">
        <v>5.72</v>
      </c>
      <c r="J71" s="198">
        <v>0.02</v>
      </c>
      <c r="K71" s="198">
        <v>0.27</v>
      </c>
      <c r="L71" s="198">
        <v>10.99</v>
      </c>
      <c r="M71" s="198">
        <v>0.74</v>
      </c>
      <c r="N71" s="198">
        <v>1.03</v>
      </c>
      <c r="O71" s="198">
        <v>0</v>
      </c>
      <c r="P71" s="198">
        <v>1.04</v>
      </c>
      <c r="Q71" s="198">
        <v>0.17</v>
      </c>
      <c r="R71" s="198">
        <v>0.19</v>
      </c>
      <c r="S71" s="198">
        <v>0.23</v>
      </c>
      <c r="T71" s="198">
        <v>0</v>
      </c>
      <c r="U71" s="198">
        <v>3.66</v>
      </c>
      <c r="V71" s="198">
        <v>0.13</v>
      </c>
      <c r="W71" s="198">
        <v>0.41</v>
      </c>
      <c r="X71" s="198">
        <v>6.4</v>
      </c>
      <c r="Y71" s="198">
        <v>0</v>
      </c>
      <c r="Z71" s="198">
        <v>2.21</v>
      </c>
      <c r="AA71" s="198">
        <v>0.61</v>
      </c>
      <c r="AB71" s="198">
        <v>0</v>
      </c>
      <c r="AC71" s="198">
        <v>2.98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197.93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1.61</v>
      </c>
      <c r="E72" s="198">
        <v>0</v>
      </c>
      <c r="F72" s="198">
        <v>0</v>
      </c>
      <c r="G72" s="198">
        <v>0</v>
      </c>
      <c r="H72" s="198">
        <v>0</v>
      </c>
      <c r="I72" s="198">
        <v>5.72</v>
      </c>
      <c r="J72" s="198">
        <v>0.02</v>
      </c>
      <c r="K72" s="198">
        <v>0.27</v>
      </c>
      <c r="L72" s="198">
        <v>10.99</v>
      </c>
      <c r="M72" s="198">
        <v>0.74</v>
      </c>
      <c r="N72" s="198">
        <v>1.03</v>
      </c>
      <c r="O72" s="198">
        <v>0</v>
      </c>
      <c r="P72" s="198">
        <v>1.04</v>
      </c>
      <c r="Q72" s="198">
        <v>0.17</v>
      </c>
      <c r="R72" s="198">
        <v>0.19</v>
      </c>
      <c r="S72" s="198">
        <v>0.23</v>
      </c>
      <c r="T72" s="198">
        <v>0</v>
      </c>
      <c r="U72" s="198">
        <v>3.66</v>
      </c>
      <c r="V72" s="198">
        <v>0.13</v>
      </c>
      <c r="W72" s="198">
        <v>0.41</v>
      </c>
      <c r="X72" s="198">
        <v>6.4</v>
      </c>
      <c r="Y72" s="198">
        <v>0</v>
      </c>
      <c r="Z72" s="198">
        <v>2.21</v>
      </c>
      <c r="AA72" s="198">
        <v>0.61</v>
      </c>
      <c r="AB72" s="198">
        <v>0</v>
      </c>
      <c r="AC72" s="198">
        <v>2.98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197.93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1.61</v>
      </c>
      <c r="E73" s="198">
        <v>0</v>
      </c>
      <c r="F73" s="198">
        <v>0</v>
      </c>
      <c r="G73" s="198">
        <v>0</v>
      </c>
      <c r="H73" s="198">
        <v>0</v>
      </c>
      <c r="I73" s="198">
        <v>5.72</v>
      </c>
      <c r="J73" s="198">
        <v>0.02</v>
      </c>
      <c r="K73" s="198">
        <v>0.27</v>
      </c>
      <c r="L73" s="198">
        <v>10.99</v>
      </c>
      <c r="M73" s="198">
        <v>0.71</v>
      </c>
      <c r="N73" s="198">
        <v>1.03</v>
      </c>
      <c r="O73" s="198">
        <v>0</v>
      </c>
      <c r="P73" s="198">
        <v>1.04</v>
      </c>
      <c r="Q73" s="198">
        <v>0.17</v>
      </c>
      <c r="R73" s="198">
        <v>0.19</v>
      </c>
      <c r="S73" s="198">
        <v>0.23</v>
      </c>
      <c r="T73" s="198">
        <v>0</v>
      </c>
      <c r="U73" s="198">
        <v>3.66</v>
      </c>
      <c r="V73" s="198">
        <v>0.13</v>
      </c>
      <c r="W73" s="198">
        <v>0.41</v>
      </c>
      <c r="X73" s="198">
        <v>6.4</v>
      </c>
      <c r="Y73" s="198">
        <v>0</v>
      </c>
      <c r="Z73" s="198">
        <v>2.21</v>
      </c>
      <c r="AA73" s="198">
        <v>0.61</v>
      </c>
      <c r="AB73" s="198">
        <v>0</v>
      </c>
      <c r="AC73" s="198">
        <v>2.4300000000000002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197.93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1.61</v>
      </c>
      <c r="E74" s="198">
        <v>0</v>
      </c>
      <c r="F74" s="198">
        <v>0</v>
      </c>
      <c r="G74" s="198">
        <v>0</v>
      </c>
      <c r="H74" s="198">
        <v>0</v>
      </c>
      <c r="I74" s="198">
        <v>5.72</v>
      </c>
      <c r="J74" s="198">
        <v>0.02</v>
      </c>
      <c r="K74" s="198">
        <v>0.27</v>
      </c>
      <c r="L74" s="198">
        <v>10.99</v>
      </c>
      <c r="M74" s="198">
        <v>0.71</v>
      </c>
      <c r="N74" s="198">
        <v>1.03</v>
      </c>
      <c r="O74" s="198">
        <v>0</v>
      </c>
      <c r="P74" s="198">
        <v>1.04</v>
      </c>
      <c r="Q74" s="198">
        <v>0.17</v>
      </c>
      <c r="R74" s="198">
        <v>0.19</v>
      </c>
      <c r="S74" s="198">
        <v>0.23</v>
      </c>
      <c r="T74" s="198">
        <v>0</v>
      </c>
      <c r="U74" s="198">
        <v>3.66</v>
      </c>
      <c r="V74" s="198">
        <v>0.13</v>
      </c>
      <c r="W74" s="198">
        <v>0.41</v>
      </c>
      <c r="X74" s="198">
        <v>6.4</v>
      </c>
      <c r="Y74" s="198">
        <v>0</v>
      </c>
      <c r="Z74" s="198">
        <v>2.21</v>
      </c>
      <c r="AA74" s="198">
        <v>0.61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197.93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1.61</v>
      </c>
      <c r="E75" s="198">
        <v>0</v>
      </c>
      <c r="F75" s="198">
        <v>0</v>
      </c>
      <c r="G75" s="198">
        <v>0</v>
      </c>
      <c r="H75" s="198">
        <v>0</v>
      </c>
      <c r="I75" s="198">
        <v>5.72</v>
      </c>
      <c r="J75" s="198">
        <v>0.02</v>
      </c>
      <c r="K75" s="198">
        <v>0.27</v>
      </c>
      <c r="L75" s="198">
        <v>10.99</v>
      </c>
      <c r="M75" s="198">
        <v>0.71</v>
      </c>
      <c r="N75" s="198">
        <v>1.03</v>
      </c>
      <c r="O75" s="198">
        <v>0</v>
      </c>
      <c r="P75" s="198">
        <v>1.04</v>
      </c>
      <c r="Q75" s="198">
        <v>0.17</v>
      </c>
      <c r="R75" s="198">
        <v>0.19</v>
      </c>
      <c r="S75" s="198">
        <v>0.23</v>
      </c>
      <c r="T75" s="198">
        <v>0</v>
      </c>
      <c r="U75" s="198">
        <v>3.66</v>
      </c>
      <c r="V75" s="198">
        <v>0.13</v>
      </c>
      <c r="W75" s="198">
        <v>0.41</v>
      </c>
      <c r="X75" s="198">
        <v>6.4</v>
      </c>
      <c r="Y75" s="198">
        <v>0</v>
      </c>
      <c r="Z75" s="198">
        <v>2.21</v>
      </c>
      <c r="AA75" s="198">
        <v>0.61</v>
      </c>
      <c r="AB75" s="198">
        <v>0</v>
      </c>
      <c r="AC75" s="198">
        <v>2.4300000000000002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3.26</v>
      </c>
      <c r="AL75" s="198">
        <v>0</v>
      </c>
      <c r="AM75" s="198">
        <v>0</v>
      </c>
      <c r="AN75" s="198">
        <v>0</v>
      </c>
      <c r="AO75" s="198">
        <v>189.23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1.61</v>
      </c>
      <c r="E76" s="198">
        <v>0</v>
      </c>
      <c r="F76" s="198">
        <v>0</v>
      </c>
      <c r="G76" s="198">
        <v>0</v>
      </c>
      <c r="H76" s="198">
        <v>0</v>
      </c>
      <c r="I76" s="198">
        <v>5.72</v>
      </c>
      <c r="J76" s="198">
        <v>0.02</v>
      </c>
      <c r="K76" s="198">
        <v>0.27</v>
      </c>
      <c r="L76" s="198">
        <v>10.99</v>
      </c>
      <c r="M76" s="198">
        <v>0.71</v>
      </c>
      <c r="N76" s="198">
        <v>1.03</v>
      </c>
      <c r="O76" s="198">
        <v>0</v>
      </c>
      <c r="P76" s="198">
        <v>1.04</v>
      </c>
      <c r="Q76" s="198">
        <v>0.17</v>
      </c>
      <c r="R76" s="198">
        <v>0.19</v>
      </c>
      <c r="S76" s="198">
        <v>0.23</v>
      </c>
      <c r="T76" s="198">
        <v>0</v>
      </c>
      <c r="U76" s="198">
        <v>3.66</v>
      </c>
      <c r="V76" s="198">
        <v>0.13</v>
      </c>
      <c r="W76" s="198">
        <v>0.41</v>
      </c>
      <c r="X76" s="198">
        <v>6.4</v>
      </c>
      <c r="Y76" s="198">
        <v>0</v>
      </c>
      <c r="Z76" s="198">
        <v>2.21</v>
      </c>
      <c r="AA76" s="198">
        <v>0.61</v>
      </c>
      <c r="AB76" s="198">
        <v>0</v>
      </c>
      <c r="AC76" s="198">
        <v>2.4300000000000002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174.45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1.61</v>
      </c>
      <c r="E77" s="198">
        <v>0</v>
      </c>
      <c r="F77" s="198">
        <v>0</v>
      </c>
      <c r="G77" s="198">
        <v>0</v>
      </c>
      <c r="H77" s="198">
        <v>0</v>
      </c>
      <c r="I77" s="198">
        <v>5.72</v>
      </c>
      <c r="J77" s="198">
        <v>0.02</v>
      </c>
      <c r="K77" s="198">
        <v>0.27</v>
      </c>
      <c r="L77" s="198">
        <v>10.99</v>
      </c>
      <c r="M77" s="198">
        <v>0.71</v>
      </c>
      <c r="N77" s="198">
        <v>1.03</v>
      </c>
      <c r="O77" s="198">
        <v>0</v>
      </c>
      <c r="P77" s="198">
        <v>1.04</v>
      </c>
      <c r="Q77" s="198">
        <v>0.17</v>
      </c>
      <c r="R77" s="198">
        <v>0.19</v>
      </c>
      <c r="S77" s="198">
        <v>0.23</v>
      </c>
      <c r="T77" s="198">
        <v>0</v>
      </c>
      <c r="U77" s="198">
        <v>3.66</v>
      </c>
      <c r="V77" s="198">
        <v>0.13</v>
      </c>
      <c r="W77" s="198">
        <v>0.41</v>
      </c>
      <c r="X77" s="198">
        <v>6.4</v>
      </c>
      <c r="Y77" s="198">
        <v>0</v>
      </c>
      <c r="Z77" s="198">
        <v>2.21</v>
      </c>
      <c r="AA77" s="198">
        <v>0.61</v>
      </c>
      <c r="AB77" s="198">
        <v>0</v>
      </c>
      <c r="AC77" s="198">
        <v>2.4300000000000002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134.44999999999999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1.61</v>
      </c>
      <c r="E78" s="198">
        <v>0</v>
      </c>
      <c r="F78" s="198">
        <v>0</v>
      </c>
      <c r="G78" s="198">
        <v>0</v>
      </c>
      <c r="H78" s="198">
        <v>0</v>
      </c>
      <c r="I78" s="198">
        <v>5.72</v>
      </c>
      <c r="J78" s="198">
        <v>0.02</v>
      </c>
      <c r="K78" s="198">
        <v>0.27</v>
      </c>
      <c r="L78" s="198">
        <v>10.99</v>
      </c>
      <c r="M78" s="198">
        <v>0.71</v>
      </c>
      <c r="N78" s="198">
        <v>1.03</v>
      </c>
      <c r="O78" s="198">
        <v>0</v>
      </c>
      <c r="P78" s="198">
        <v>1.04</v>
      </c>
      <c r="Q78" s="198">
        <v>0.17</v>
      </c>
      <c r="R78" s="198">
        <v>0.19</v>
      </c>
      <c r="S78" s="198">
        <v>0.23</v>
      </c>
      <c r="T78" s="198">
        <v>0</v>
      </c>
      <c r="U78" s="198">
        <v>3.66</v>
      </c>
      <c r="V78" s="198">
        <v>0.13</v>
      </c>
      <c r="W78" s="198">
        <v>0.41</v>
      </c>
      <c r="X78" s="198">
        <v>6.4</v>
      </c>
      <c r="Y78" s="198">
        <v>0</v>
      </c>
      <c r="Z78" s="198">
        <v>2.21</v>
      </c>
      <c r="AA78" s="198">
        <v>0.61</v>
      </c>
      <c r="AB78" s="198">
        <v>0</v>
      </c>
      <c r="AC78" s="198">
        <v>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129.44999999999999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1.61</v>
      </c>
      <c r="E79" s="198">
        <v>0</v>
      </c>
      <c r="F79" s="198">
        <v>0</v>
      </c>
      <c r="G79" s="198">
        <v>0</v>
      </c>
      <c r="H79" s="198">
        <v>0</v>
      </c>
      <c r="I79" s="198">
        <v>5.72</v>
      </c>
      <c r="J79" s="198">
        <v>0.02</v>
      </c>
      <c r="K79" s="198">
        <v>0.27</v>
      </c>
      <c r="L79" s="198">
        <v>10.99</v>
      </c>
      <c r="M79" s="198">
        <v>0.71</v>
      </c>
      <c r="N79" s="198">
        <v>1.03</v>
      </c>
      <c r="O79" s="198">
        <v>0</v>
      </c>
      <c r="P79" s="198">
        <v>1.04</v>
      </c>
      <c r="Q79" s="198">
        <v>0.17</v>
      </c>
      <c r="R79" s="198">
        <v>0.19</v>
      </c>
      <c r="S79" s="198">
        <v>0.23</v>
      </c>
      <c r="T79" s="198">
        <v>0</v>
      </c>
      <c r="U79" s="198">
        <v>3.66</v>
      </c>
      <c r="V79" s="198">
        <v>0.13</v>
      </c>
      <c r="W79" s="198">
        <v>0.41</v>
      </c>
      <c r="X79" s="198">
        <v>6.4</v>
      </c>
      <c r="Y79" s="198">
        <v>0</v>
      </c>
      <c r="Z79" s="198">
        <v>2.21</v>
      </c>
      <c r="AA79" s="198">
        <v>0.61</v>
      </c>
      <c r="AB79" s="198">
        <v>0</v>
      </c>
      <c r="AC79" s="198">
        <v>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129.44999999999999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1.61</v>
      </c>
      <c r="E80" s="198">
        <v>0</v>
      </c>
      <c r="F80" s="198">
        <v>0</v>
      </c>
      <c r="G80" s="198">
        <v>0</v>
      </c>
      <c r="H80" s="198">
        <v>0</v>
      </c>
      <c r="I80" s="198">
        <v>5.72</v>
      </c>
      <c r="J80" s="198">
        <v>0.02</v>
      </c>
      <c r="K80" s="198">
        <v>0.27</v>
      </c>
      <c r="L80" s="198">
        <v>10.99</v>
      </c>
      <c r="M80" s="198">
        <v>0.71</v>
      </c>
      <c r="N80" s="198">
        <v>1.03</v>
      </c>
      <c r="O80" s="198">
        <v>0</v>
      </c>
      <c r="P80" s="198">
        <v>1.04</v>
      </c>
      <c r="Q80" s="198">
        <v>0.17</v>
      </c>
      <c r="R80" s="198">
        <v>0.19</v>
      </c>
      <c r="S80" s="198">
        <v>0.23</v>
      </c>
      <c r="T80" s="198">
        <v>0</v>
      </c>
      <c r="U80" s="198">
        <v>3.66</v>
      </c>
      <c r="V80" s="198">
        <v>0.13</v>
      </c>
      <c r="W80" s="198">
        <v>0.41</v>
      </c>
      <c r="X80" s="198">
        <v>6.4</v>
      </c>
      <c r="Y80" s="198">
        <v>0</v>
      </c>
      <c r="Z80" s="198">
        <v>2.21</v>
      </c>
      <c r="AA80" s="198">
        <v>0.61</v>
      </c>
      <c r="AB80" s="198">
        <v>0</v>
      </c>
      <c r="AC80" s="198">
        <v>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129.44999999999999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1.61</v>
      </c>
      <c r="E81" s="198">
        <v>0</v>
      </c>
      <c r="F81" s="198">
        <v>0</v>
      </c>
      <c r="G81" s="198">
        <v>0</v>
      </c>
      <c r="H81" s="198">
        <v>0</v>
      </c>
      <c r="I81" s="198">
        <v>5.72</v>
      </c>
      <c r="J81" s="198">
        <v>0.02</v>
      </c>
      <c r="K81" s="198">
        <v>0.27</v>
      </c>
      <c r="L81" s="198">
        <v>10.99</v>
      </c>
      <c r="M81" s="198">
        <v>0.71</v>
      </c>
      <c r="N81" s="198">
        <v>1.03</v>
      </c>
      <c r="O81" s="198">
        <v>0</v>
      </c>
      <c r="P81" s="198">
        <v>1.04</v>
      </c>
      <c r="Q81" s="198">
        <v>0.17</v>
      </c>
      <c r="R81" s="198">
        <v>0.19</v>
      </c>
      <c r="S81" s="198">
        <v>0.23</v>
      </c>
      <c r="T81" s="198">
        <v>0</v>
      </c>
      <c r="U81" s="198">
        <v>3.66</v>
      </c>
      <c r="V81" s="198">
        <v>0.13</v>
      </c>
      <c r="W81" s="198">
        <v>0.41</v>
      </c>
      <c r="X81" s="198">
        <v>6.4</v>
      </c>
      <c r="Y81" s="198">
        <v>0</v>
      </c>
      <c r="Z81" s="198">
        <v>2.21</v>
      </c>
      <c r="AA81" s="198">
        <v>0.61</v>
      </c>
      <c r="AB81" s="198">
        <v>0</v>
      </c>
      <c r="AC81" s="198">
        <v>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129.44999999999999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1.61</v>
      </c>
      <c r="E82" s="198">
        <v>0</v>
      </c>
      <c r="F82" s="198">
        <v>0</v>
      </c>
      <c r="G82" s="198">
        <v>0</v>
      </c>
      <c r="H82" s="198">
        <v>0</v>
      </c>
      <c r="I82" s="198">
        <v>5.72</v>
      </c>
      <c r="J82" s="198">
        <v>0.02</v>
      </c>
      <c r="K82" s="198">
        <v>0.27</v>
      </c>
      <c r="L82" s="198">
        <v>10.99</v>
      </c>
      <c r="M82" s="198">
        <v>0.71</v>
      </c>
      <c r="N82" s="198">
        <v>1.03</v>
      </c>
      <c r="O82" s="198">
        <v>0</v>
      </c>
      <c r="P82" s="198">
        <v>1.04</v>
      </c>
      <c r="Q82" s="198">
        <v>0.17</v>
      </c>
      <c r="R82" s="198">
        <v>0.19</v>
      </c>
      <c r="S82" s="198">
        <v>0.23</v>
      </c>
      <c r="T82" s="198">
        <v>0</v>
      </c>
      <c r="U82" s="198">
        <v>3.66</v>
      </c>
      <c r="V82" s="198">
        <v>0.13</v>
      </c>
      <c r="W82" s="198">
        <v>0.41</v>
      </c>
      <c r="X82" s="198">
        <v>6.4</v>
      </c>
      <c r="Y82" s="198">
        <v>0</v>
      </c>
      <c r="Z82" s="198">
        <v>2.21</v>
      </c>
      <c r="AA82" s="198">
        <v>0.61</v>
      </c>
      <c r="AB82" s="198">
        <v>0</v>
      </c>
      <c r="AC82" s="198">
        <v>0.76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129.44999999999999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1.61</v>
      </c>
      <c r="E83" s="198">
        <v>0</v>
      </c>
      <c r="F83" s="198">
        <v>0</v>
      </c>
      <c r="G83" s="198">
        <v>0</v>
      </c>
      <c r="H83" s="198">
        <v>0</v>
      </c>
      <c r="I83" s="198">
        <v>5.72</v>
      </c>
      <c r="J83" s="198">
        <v>0.02</v>
      </c>
      <c r="K83" s="198">
        <v>0.27</v>
      </c>
      <c r="L83" s="198">
        <v>10.99</v>
      </c>
      <c r="M83" s="198">
        <v>0.73</v>
      </c>
      <c r="N83" s="198">
        <v>1.03</v>
      </c>
      <c r="O83" s="198">
        <v>0</v>
      </c>
      <c r="P83" s="198">
        <v>1.04</v>
      </c>
      <c r="Q83" s="198">
        <v>0.17</v>
      </c>
      <c r="R83" s="198">
        <v>0.19</v>
      </c>
      <c r="S83" s="198">
        <v>0.23</v>
      </c>
      <c r="T83" s="198">
        <v>0</v>
      </c>
      <c r="U83" s="198">
        <v>3.66</v>
      </c>
      <c r="V83" s="198">
        <v>0.13</v>
      </c>
      <c r="W83" s="198">
        <v>0.41</v>
      </c>
      <c r="X83" s="198">
        <v>6.4</v>
      </c>
      <c r="Y83" s="198">
        <v>0</v>
      </c>
      <c r="Z83" s="198">
        <v>2.21</v>
      </c>
      <c r="AA83" s="198">
        <v>0.61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129.44999999999999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1.61</v>
      </c>
      <c r="E84" s="198">
        <v>0</v>
      </c>
      <c r="F84" s="198">
        <v>0</v>
      </c>
      <c r="G84" s="198">
        <v>0</v>
      </c>
      <c r="H84" s="198">
        <v>0</v>
      </c>
      <c r="I84" s="198">
        <v>5.72</v>
      </c>
      <c r="J84" s="198">
        <v>0.02</v>
      </c>
      <c r="K84" s="198">
        <v>0.27</v>
      </c>
      <c r="L84" s="198">
        <v>10.99</v>
      </c>
      <c r="M84" s="198">
        <v>0.73</v>
      </c>
      <c r="N84" s="198">
        <v>1.03</v>
      </c>
      <c r="O84" s="198">
        <v>0</v>
      </c>
      <c r="P84" s="198">
        <v>1.04</v>
      </c>
      <c r="Q84" s="198">
        <v>0.17</v>
      </c>
      <c r="R84" s="198">
        <v>0.19</v>
      </c>
      <c r="S84" s="198">
        <v>0.23</v>
      </c>
      <c r="T84" s="198">
        <v>0</v>
      </c>
      <c r="U84" s="198">
        <v>3.66</v>
      </c>
      <c r="V84" s="198">
        <v>0.13</v>
      </c>
      <c r="W84" s="198">
        <v>0.41</v>
      </c>
      <c r="X84" s="198">
        <v>6.4</v>
      </c>
      <c r="Y84" s="198">
        <v>0</v>
      </c>
      <c r="Z84" s="198">
        <v>2.21</v>
      </c>
      <c r="AA84" s="198">
        <v>0.61</v>
      </c>
      <c r="AB84" s="198">
        <v>0</v>
      </c>
      <c r="AC84" s="198">
        <v>0.04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129.44999999999999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1.61</v>
      </c>
      <c r="E85" s="198">
        <v>0</v>
      </c>
      <c r="F85" s="198">
        <v>0</v>
      </c>
      <c r="G85" s="198">
        <v>0</v>
      </c>
      <c r="H85" s="198">
        <v>0</v>
      </c>
      <c r="I85" s="198">
        <v>5.72</v>
      </c>
      <c r="J85" s="198">
        <v>0.02</v>
      </c>
      <c r="K85" s="198">
        <v>0.27</v>
      </c>
      <c r="L85" s="198">
        <v>10.99</v>
      </c>
      <c r="M85" s="198">
        <v>0.73</v>
      </c>
      <c r="N85" s="198">
        <v>1.03</v>
      </c>
      <c r="O85" s="198">
        <v>0</v>
      </c>
      <c r="P85" s="198">
        <v>1.1000000000000001</v>
      </c>
      <c r="Q85" s="198">
        <v>0.17</v>
      </c>
      <c r="R85" s="198">
        <v>0.19</v>
      </c>
      <c r="S85" s="198">
        <v>0.23</v>
      </c>
      <c r="T85" s="198">
        <v>0</v>
      </c>
      <c r="U85" s="198">
        <v>3.66</v>
      </c>
      <c r="V85" s="198">
        <v>0.13</v>
      </c>
      <c r="W85" s="198">
        <v>0.41</v>
      </c>
      <c r="X85" s="198">
        <v>6.4</v>
      </c>
      <c r="Y85" s="198">
        <v>0</v>
      </c>
      <c r="Z85" s="198">
        <v>2.21</v>
      </c>
      <c r="AA85" s="198">
        <v>0.61</v>
      </c>
      <c r="AB85" s="198">
        <v>0</v>
      </c>
      <c r="AC85" s="198">
        <v>0.04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129.44999999999999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1.61</v>
      </c>
      <c r="E86" s="198">
        <v>0</v>
      </c>
      <c r="F86" s="198">
        <v>0</v>
      </c>
      <c r="G86" s="198">
        <v>0</v>
      </c>
      <c r="H86" s="198">
        <v>0</v>
      </c>
      <c r="I86" s="198">
        <v>5.72</v>
      </c>
      <c r="J86" s="198">
        <v>0.02</v>
      </c>
      <c r="K86" s="198">
        <v>0.27</v>
      </c>
      <c r="L86" s="198">
        <v>10.99</v>
      </c>
      <c r="M86" s="198">
        <v>0.73</v>
      </c>
      <c r="N86" s="198">
        <v>1.03</v>
      </c>
      <c r="O86" s="198">
        <v>0</v>
      </c>
      <c r="P86" s="198">
        <v>1.1000000000000001</v>
      </c>
      <c r="Q86" s="198">
        <v>0.17</v>
      </c>
      <c r="R86" s="198">
        <v>0.19</v>
      </c>
      <c r="S86" s="198">
        <v>0.23</v>
      </c>
      <c r="T86" s="198">
        <v>0</v>
      </c>
      <c r="U86" s="198">
        <v>3.66</v>
      </c>
      <c r="V86" s="198">
        <v>0.13</v>
      </c>
      <c r="W86" s="198">
        <v>0.41</v>
      </c>
      <c r="X86" s="198">
        <v>6.4</v>
      </c>
      <c r="Y86" s="198">
        <v>0</v>
      </c>
      <c r="Z86" s="198">
        <v>2.21</v>
      </c>
      <c r="AA86" s="198">
        <v>0.61</v>
      </c>
      <c r="AB86" s="198">
        <v>0</v>
      </c>
      <c r="AC86" s="198">
        <v>0.04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129.44999999999999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1.61</v>
      </c>
      <c r="E87" s="198">
        <v>0</v>
      </c>
      <c r="F87" s="198">
        <v>0</v>
      </c>
      <c r="G87" s="198">
        <v>0</v>
      </c>
      <c r="H87" s="198">
        <v>0</v>
      </c>
      <c r="I87" s="198">
        <v>5.72</v>
      </c>
      <c r="J87" s="198">
        <v>0.02</v>
      </c>
      <c r="K87" s="198">
        <v>0.27</v>
      </c>
      <c r="L87" s="198">
        <v>10.99</v>
      </c>
      <c r="M87" s="198">
        <v>0.73</v>
      </c>
      <c r="N87" s="198">
        <v>1.03</v>
      </c>
      <c r="O87" s="198">
        <v>0</v>
      </c>
      <c r="P87" s="198">
        <v>1.1000000000000001</v>
      </c>
      <c r="Q87" s="198">
        <v>0.17</v>
      </c>
      <c r="R87" s="198">
        <v>0.19</v>
      </c>
      <c r="S87" s="198">
        <v>0.23</v>
      </c>
      <c r="T87" s="198">
        <v>0</v>
      </c>
      <c r="U87" s="198">
        <v>3.66</v>
      </c>
      <c r="V87" s="198">
        <v>0.13</v>
      </c>
      <c r="W87" s="198">
        <v>0.41</v>
      </c>
      <c r="X87" s="198">
        <v>6.4</v>
      </c>
      <c r="Y87" s="198">
        <v>0</v>
      </c>
      <c r="Z87" s="198">
        <v>2.21</v>
      </c>
      <c r="AA87" s="198">
        <v>0.61</v>
      </c>
      <c r="AB87" s="198">
        <v>0</v>
      </c>
      <c r="AC87" s="198">
        <v>0.04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129.44999999999999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1.61</v>
      </c>
      <c r="E88" s="198">
        <v>0</v>
      </c>
      <c r="F88" s="198">
        <v>0</v>
      </c>
      <c r="G88" s="198">
        <v>0</v>
      </c>
      <c r="H88" s="198">
        <v>0</v>
      </c>
      <c r="I88" s="198">
        <v>5.72</v>
      </c>
      <c r="J88" s="198">
        <v>0.02</v>
      </c>
      <c r="K88" s="198">
        <v>0.27</v>
      </c>
      <c r="L88" s="198">
        <v>10.99</v>
      </c>
      <c r="M88" s="198">
        <v>0.73</v>
      </c>
      <c r="N88" s="198">
        <v>1.03</v>
      </c>
      <c r="O88" s="198">
        <v>0</v>
      </c>
      <c r="P88" s="198">
        <v>1.1000000000000001</v>
      </c>
      <c r="Q88" s="198">
        <v>0.17</v>
      </c>
      <c r="R88" s="198">
        <v>0.19</v>
      </c>
      <c r="S88" s="198">
        <v>0.23</v>
      </c>
      <c r="T88" s="198">
        <v>0</v>
      </c>
      <c r="U88" s="198">
        <v>3.66</v>
      </c>
      <c r="V88" s="198">
        <v>0.13</v>
      </c>
      <c r="W88" s="198">
        <v>0.41</v>
      </c>
      <c r="X88" s="198">
        <v>6.4</v>
      </c>
      <c r="Y88" s="198">
        <v>0</v>
      </c>
      <c r="Z88" s="198">
        <v>2.21</v>
      </c>
      <c r="AA88" s="198">
        <v>0.61</v>
      </c>
      <c r="AB88" s="198">
        <v>0</v>
      </c>
      <c r="AC88" s="198">
        <v>0.04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129.44999999999999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1.61</v>
      </c>
      <c r="E89" s="198">
        <v>0</v>
      </c>
      <c r="F89" s="198">
        <v>0</v>
      </c>
      <c r="G89" s="198">
        <v>0</v>
      </c>
      <c r="H89" s="198">
        <v>0</v>
      </c>
      <c r="I89" s="198">
        <v>5.72</v>
      </c>
      <c r="J89" s="198">
        <v>0.02</v>
      </c>
      <c r="K89" s="198">
        <v>0.27</v>
      </c>
      <c r="L89" s="198">
        <v>10.99</v>
      </c>
      <c r="M89" s="198">
        <v>0.73</v>
      </c>
      <c r="N89" s="198">
        <v>1.03</v>
      </c>
      <c r="O89" s="198">
        <v>0</v>
      </c>
      <c r="P89" s="198">
        <v>1.1000000000000001</v>
      </c>
      <c r="Q89" s="198">
        <v>0.17</v>
      </c>
      <c r="R89" s="198">
        <v>0.19</v>
      </c>
      <c r="S89" s="198">
        <v>0.23</v>
      </c>
      <c r="T89" s="198">
        <v>0</v>
      </c>
      <c r="U89" s="198">
        <v>3.66</v>
      </c>
      <c r="V89" s="198">
        <v>0.13</v>
      </c>
      <c r="W89" s="198">
        <v>0.41</v>
      </c>
      <c r="X89" s="198">
        <v>6.4</v>
      </c>
      <c r="Y89" s="198">
        <v>0</v>
      </c>
      <c r="Z89" s="198">
        <v>2.21</v>
      </c>
      <c r="AA89" s="198">
        <v>0.61</v>
      </c>
      <c r="AB89" s="198">
        <v>0</v>
      </c>
      <c r="AC89" s="198">
        <v>0.04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5.67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167.45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1.61</v>
      </c>
      <c r="E90" s="198">
        <v>0</v>
      </c>
      <c r="F90" s="198">
        <v>0</v>
      </c>
      <c r="G90" s="198">
        <v>0</v>
      </c>
      <c r="H90" s="198">
        <v>0</v>
      </c>
      <c r="I90" s="198">
        <v>6.05</v>
      </c>
      <c r="J90" s="198">
        <v>0.02</v>
      </c>
      <c r="K90" s="198">
        <v>0.27</v>
      </c>
      <c r="L90" s="198">
        <v>10.99</v>
      </c>
      <c r="M90" s="198">
        <v>0.73</v>
      </c>
      <c r="N90" s="198">
        <v>1.03</v>
      </c>
      <c r="O90" s="198">
        <v>0</v>
      </c>
      <c r="P90" s="198">
        <v>1.1000000000000001</v>
      </c>
      <c r="Q90" s="198">
        <v>0.17</v>
      </c>
      <c r="R90" s="198">
        <v>0.19</v>
      </c>
      <c r="S90" s="198">
        <v>0.23</v>
      </c>
      <c r="T90" s="198">
        <v>0</v>
      </c>
      <c r="U90" s="198">
        <v>3.66</v>
      </c>
      <c r="V90" s="198">
        <v>0.13</v>
      </c>
      <c r="W90" s="198">
        <v>0.41</v>
      </c>
      <c r="X90" s="198">
        <v>6.4</v>
      </c>
      <c r="Y90" s="198">
        <v>0</v>
      </c>
      <c r="Z90" s="198">
        <v>2.21</v>
      </c>
      <c r="AA90" s="198">
        <v>0.61</v>
      </c>
      <c r="AB90" s="198">
        <v>0</v>
      </c>
      <c r="AC90" s="198">
        <v>0.04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5.67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167.45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1.61</v>
      </c>
      <c r="E91" s="198">
        <v>0</v>
      </c>
      <c r="F91" s="198">
        <v>0</v>
      </c>
      <c r="G91" s="198">
        <v>0</v>
      </c>
      <c r="H91" s="198">
        <v>0</v>
      </c>
      <c r="I91" s="198">
        <v>6.05</v>
      </c>
      <c r="J91" s="198">
        <v>0.02</v>
      </c>
      <c r="K91" s="198">
        <v>0.27</v>
      </c>
      <c r="L91" s="198">
        <v>10.99</v>
      </c>
      <c r="M91" s="198">
        <v>0.75</v>
      </c>
      <c r="N91" s="198">
        <v>1.03</v>
      </c>
      <c r="O91" s="198">
        <v>0</v>
      </c>
      <c r="P91" s="198">
        <v>1.1000000000000001</v>
      </c>
      <c r="Q91" s="198">
        <v>0.52</v>
      </c>
      <c r="R91" s="198">
        <v>0.19</v>
      </c>
      <c r="S91" s="198">
        <v>0.23</v>
      </c>
      <c r="T91" s="198">
        <v>0</v>
      </c>
      <c r="U91" s="198">
        <v>3.66</v>
      </c>
      <c r="V91" s="198">
        <v>0.13</v>
      </c>
      <c r="W91" s="198">
        <v>0.41</v>
      </c>
      <c r="X91" s="198">
        <v>6.4</v>
      </c>
      <c r="Y91" s="198">
        <v>0</v>
      </c>
      <c r="Z91" s="198">
        <v>2.21</v>
      </c>
      <c r="AA91" s="198">
        <v>0.61</v>
      </c>
      <c r="AB91" s="198">
        <v>0</v>
      </c>
      <c r="AC91" s="198">
        <v>0.04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5.67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167.45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1.61</v>
      </c>
      <c r="E92" s="198">
        <v>0</v>
      </c>
      <c r="F92" s="198">
        <v>0</v>
      </c>
      <c r="G92" s="198">
        <v>0</v>
      </c>
      <c r="H92" s="198">
        <v>0</v>
      </c>
      <c r="I92" s="198">
        <v>6.05</v>
      </c>
      <c r="J92" s="198">
        <v>0.02</v>
      </c>
      <c r="K92" s="198">
        <v>0.27</v>
      </c>
      <c r="L92" s="198">
        <v>10.99</v>
      </c>
      <c r="M92" s="198">
        <v>0.75</v>
      </c>
      <c r="N92" s="198">
        <v>1.03</v>
      </c>
      <c r="O92" s="198">
        <v>0</v>
      </c>
      <c r="P92" s="198">
        <v>1.1000000000000001</v>
      </c>
      <c r="Q92" s="198">
        <v>0.52</v>
      </c>
      <c r="R92" s="198">
        <v>0.19</v>
      </c>
      <c r="S92" s="198">
        <v>0.23</v>
      </c>
      <c r="T92" s="198">
        <v>0</v>
      </c>
      <c r="U92" s="198">
        <v>3.66</v>
      </c>
      <c r="V92" s="198">
        <v>0.13</v>
      </c>
      <c r="W92" s="198">
        <v>0.41</v>
      </c>
      <c r="X92" s="198">
        <v>6.4</v>
      </c>
      <c r="Y92" s="198">
        <v>0</v>
      </c>
      <c r="Z92" s="198">
        <v>2.21</v>
      </c>
      <c r="AA92" s="198">
        <v>0.61</v>
      </c>
      <c r="AB92" s="198">
        <v>0</v>
      </c>
      <c r="AC92" s="198">
        <v>0.04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5.67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167.45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1.61</v>
      </c>
      <c r="E93" s="198">
        <v>0</v>
      </c>
      <c r="F93" s="198">
        <v>0</v>
      </c>
      <c r="G93" s="198">
        <v>0</v>
      </c>
      <c r="H93" s="198">
        <v>0</v>
      </c>
      <c r="I93" s="198">
        <v>6.05</v>
      </c>
      <c r="J93" s="198">
        <v>0</v>
      </c>
      <c r="K93" s="198">
        <v>0.27</v>
      </c>
      <c r="L93" s="198">
        <v>10.99</v>
      </c>
      <c r="M93" s="198">
        <v>0.75</v>
      </c>
      <c r="N93" s="198">
        <v>1.03</v>
      </c>
      <c r="O93" s="198">
        <v>0</v>
      </c>
      <c r="P93" s="198">
        <v>1.1000000000000001</v>
      </c>
      <c r="Q93" s="198">
        <v>0.52</v>
      </c>
      <c r="R93" s="198">
        <v>0.19</v>
      </c>
      <c r="S93" s="198">
        <v>0.23</v>
      </c>
      <c r="T93" s="198">
        <v>0</v>
      </c>
      <c r="U93" s="198">
        <v>3.66</v>
      </c>
      <c r="V93" s="198">
        <v>0.13</v>
      </c>
      <c r="W93" s="198">
        <v>0.41</v>
      </c>
      <c r="X93" s="198">
        <v>6.4</v>
      </c>
      <c r="Y93" s="198">
        <v>0</v>
      </c>
      <c r="Z93" s="198">
        <v>2.21</v>
      </c>
      <c r="AA93" s="198">
        <v>0.61</v>
      </c>
      <c r="AB93" s="198">
        <v>0</v>
      </c>
      <c r="AC93" s="198">
        <v>0.04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5.67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167.45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1.61</v>
      </c>
      <c r="E94" s="198">
        <v>0</v>
      </c>
      <c r="F94" s="198">
        <v>0</v>
      </c>
      <c r="G94" s="198">
        <v>0</v>
      </c>
      <c r="H94" s="198">
        <v>0</v>
      </c>
      <c r="I94" s="198">
        <v>6.05</v>
      </c>
      <c r="J94" s="198">
        <v>0</v>
      </c>
      <c r="K94" s="198">
        <v>0.27</v>
      </c>
      <c r="L94" s="198">
        <v>10.99</v>
      </c>
      <c r="M94" s="198">
        <v>0.75</v>
      </c>
      <c r="N94" s="198">
        <v>1.03</v>
      </c>
      <c r="O94" s="198">
        <v>0</v>
      </c>
      <c r="P94" s="198">
        <v>1.1000000000000001</v>
      </c>
      <c r="Q94" s="198">
        <v>0.52</v>
      </c>
      <c r="R94" s="198">
        <v>0.19</v>
      </c>
      <c r="S94" s="198">
        <v>0.23</v>
      </c>
      <c r="T94" s="198">
        <v>0</v>
      </c>
      <c r="U94" s="198">
        <v>3.66</v>
      </c>
      <c r="V94" s="198">
        <v>0.13</v>
      </c>
      <c r="W94" s="198">
        <v>0.41</v>
      </c>
      <c r="X94" s="198">
        <v>6.4</v>
      </c>
      <c r="Y94" s="198">
        <v>0</v>
      </c>
      <c r="Z94" s="198">
        <v>2.21</v>
      </c>
      <c r="AA94" s="198">
        <v>0.61</v>
      </c>
      <c r="AB94" s="198">
        <v>0</v>
      </c>
      <c r="AC94" s="198">
        <v>0.04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5.67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167.45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1.61</v>
      </c>
      <c r="E95" s="198">
        <v>0</v>
      </c>
      <c r="F95" s="198">
        <v>0</v>
      </c>
      <c r="G95" s="198">
        <v>0</v>
      </c>
      <c r="H95" s="198">
        <v>0</v>
      </c>
      <c r="I95" s="198">
        <v>6.05</v>
      </c>
      <c r="J95" s="198">
        <v>0</v>
      </c>
      <c r="K95" s="198">
        <v>0.27</v>
      </c>
      <c r="L95" s="198">
        <v>10.99</v>
      </c>
      <c r="M95" s="198">
        <v>0.75</v>
      </c>
      <c r="N95" s="198">
        <v>1.03</v>
      </c>
      <c r="O95" s="198">
        <v>0</v>
      </c>
      <c r="P95" s="198">
        <v>1.1000000000000001</v>
      </c>
      <c r="Q95" s="198">
        <v>0.52</v>
      </c>
      <c r="R95" s="198">
        <v>0.19</v>
      </c>
      <c r="S95" s="198">
        <v>0.23</v>
      </c>
      <c r="T95" s="198">
        <v>0</v>
      </c>
      <c r="U95" s="198">
        <v>3.66</v>
      </c>
      <c r="V95" s="198">
        <v>0.13</v>
      </c>
      <c r="W95" s="198">
        <v>0.41</v>
      </c>
      <c r="X95" s="198">
        <v>6.4</v>
      </c>
      <c r="Y95" s="198">
        <v>0</v>
      </c>
      <c r="Z95" s="198">
        <v>2.21</v>
      </c>
      <c r="AA95" s="198">
        <v>0.61</v>
      </c>
      <c r="AB95" s="198">
        <v>0</v>
      </c>
      <c r="AC95" s="198">
        <v>0.04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5.67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167.45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1.61</v>
      </c>
      <c r="E96" s="198">
        <v>0</v>
      </c>
      <c r="F96" s="198">
        <v>0</v>
      </c>
      <c r="G96" s="198">
        <v>0</v>
      </c>
      <c r="H96" s="198">
        <v>0</v>
      </c>
      <c r="I96" s="198">
        <v>6.05</v>
      </c>
      <c r="J96" s="198">
        <v>0</v>
      </c>
      <c r="K96" s="198">
        <v>0.27</v>
      </c>
      <c r="L96" s="198">
        <v>10.99</v>
      </c>
      <c r="M96" s="198">
        <v>0.75</v>
      </c>
      <c r="N96" s="198">
        <v>1.03</v>
      </c>
      <c r="O96" s="198">
        <v>0</v>
      </c>
      <c r="P96" s="198">
        <v>1.1000000000000001</v>
      </c>
      <c r="Q96" s="198">
        <v>0.52</v>
      </c>
      <c r="R96" s="198">
        <v>0.19</v>
      </c>
      <c r="S96" s="198">
        <v>0.23</v>
      </c>
      <c r="T96" s="198">
        <v>0</v>
      </c>
      <c r="U96" s="198">
        <v>3.66</v>
      </c>
      <c r="V96" s="198">
        <v>0.13</v>
      </c>
      <c r="W96" s="198">
        <v>0.41</v>
      </c>
      <c r="X96" s="198">
        <v>6.4</v>
      </c>
      <c r="Y96" s="198">
        <v>0</v>
      </c>
      <c r="Z96" s="198">
        <v>2.21</v>
      </c>
      <c r="AA96" s="198">
        <v>0.61</v>
      </c>
      <c r="AB96" s="198">
        <v>0</v>
      </c>
      <c r="AC96" s="198">
        <v>0.04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5.67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167.45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1.61</v>
      </c>
      <c r="E97" s="198">
        <v>0</v>
      </c>
      <c r="F97" s="198">
        <v>0</v>
      </c>
      <c r="G97" s="198">
        <v>0</v>
      </c>
      <c r="H97" s="198">
        <v>0</v>
      </c>
      <c r="I97" s="198">
        <v>6.05</v>
      </c>
      <c r="J97" s="198">
        <v>0</v>
      </c>
      <c r="K97" s="198">
        <v>0.27</v>
      </c>
      <c r="L97" s="198">
        <v>10.99</v>
      </c>
      <c r="M97" s="198">
        <v>0.75</v>
      </c>
      <c r="N97" s="198">
        <v>1.03</v>
      </c>
      <c r="O97" s="198">
        <v>0</v>
      </c>
      <c r="P97" s="198">
        <v>1.1000000000000001</v>
      </c>
      <c r="Q97" s="198">
        <v>0.52</v>
      </c>
      <c r="R97" s="198">
        <v>0.19</v>
      </c>
      <c r="S97" s="198">
        <v>0.23</v>
      </c>
      <c r="T97" s="198">
        <v>0</v>
      </c>
      <c r="U97" s="198">
        <v>3.66</v>
      </c>
      <c r="V97" s="198">
        <v>0.13</v>
      </c>
      <c r="W97" s="198">
        <v>0.41</v>
      </c>
      <c r="X97" s="198">
        <v>6.4</v>
      </c>
      <c r="Y97" s="198">
        <v>0</v>
      </c>
      <c r="Z97" s="198">
        <v>2.21</v>
      </c>
      <c r="AA97" s="198">
        <v>0.61</v>
      </c>
      <c r="AB97" s="198">
        <v>0</v>
      </c>
      <c r="AC97" s="198">
        <v>0.04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5.67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167.45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1.61</v>
      </c>
      <c r="E98" s="198">
        <v>0</v>
      </c>
      <c r="F98" s="198">
        <v>0</v>
      </c>
      <c r="G98" s="198">
        <v>0</v>
      </c>
      <c r="H98" s="198">
        <v>0</v>
      </c>
      <c r="I98" s="198">
        <v>6.05</v>
      </c>
      <c r="J98" s="198">
        <v>0</v>
      </c>
      <c r="K98" s="198">
        <v>0.27</v>
      </c>
      <c r="L98" s="198">
        <v>10.99</v>
      </c>
      <c r="M98" s="198">
        <v>0.75</v>
      </c>
      <c r="N98" s="198">
        <v>1.03</v>
      </c>
      <c r="O98" s="198">
        <v>0</v>
      </c>
      <c r="P98" s="198">
        <v>1.1000000000000001</v>
      </c>
      <c r="Q98" s="198">
        <v>0.52</v>
      </c>
      <c r="R98" s="198">
        <v>0.19</v>
      </c>
      <c r="S98" s="198">
        <v>0.23</v>
      </c>
      <c r="T98" s="198">
        <v>0</v>
      </c>
      <c r="U98" s="198">
        <v>3.66</v>
      </c>
      <c r="V98" s="198">
        <v>0.13</v>
      </c>
      <c r="W98" s="198">
        <v>0.41</v>
      </c>
      <c r="X98" s="198">
        <v>6.4</v>
      </c>
      <c r="Y98" s="198">
        <v>0</v>
      </c>
      <c r="Z98" s="198">
        <v>2.21</v>
      </c>
      <c r="AA98" s="198">
        <v>0.61</v>
      </c>
      <c r="AB98" s="198">
        <v>0</v>
      </c>
      <c r="AC98" s="198">
        <v>0.04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5.67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167.45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3.1872499999999991E-2</v>
      </c>
      <c r="E99">
        <f t="shared" si="0"/>
        <v>0</v>
      </c>
      <c r="F99">
        <f t="shared" si="0"/>
        <v>1.9705000000000018E-2</v>
      </c>
      <c r="G99">
        <f t="shared" si="0"/>
        <v>1.3740000000000002E-2</v>
      </c>
      <c r="H99">
        <f t="shared" si="0"/>
        <v>0</v>
      </c>
      <c r="I99">
        <f t="shared" si="0"/>
        <v>0.13393250000000023</v>
      </c>
      <c r="J99">
        <f t="shared" si="0"/>
        <v>7.7499999999999973E-3</v>
      </c>
      <c r="K99">
        <f t="shared" si="0"/>
        <v>5.4465000000000062E-2</v>
      </c>
      <c r="L99">
        <f t="shared" si="0"/>
        <v>0.41314750000000017</v>
      </c>
      <c r="M99">
        <f t="shared" si="0"/>
        <v>1.7174999999999996E-2</v>
      </c>
      <c r="N99">
        <f t="shared" si="0"/>
        <v>2.472000000000002E-2</v>
      </c>
      <c r="O99">
        <f t="shared" si="0"/>
        <v>0</v>
      </c>
      <c r="P99">
        <f t="shared" si="0"/>
        <v>2.5170000000000001E-2</v>
      </c>
      <c r="Q99">
        <f t="shared" si="0"/>
        <v>7.905000000000011E-3</v>
      </c>
      <c r="R99">
        <f t="shared" si="0"/>
        <v>4.5600000000000007E-3</v>
      </c>
      <c r="S99">
        <f t="shared" si="0"/>
        <v>5.5200000000000084E-3</v>
      </c>
      <c r="T99">
        <f t="shared" si="0"/>
        <v>0</v>
      </c>
      <c r="U99">
        <f t="shared" si="0"/>
        <v>8.7840000000000112E-2</v>
      </c>
      <c r="V99">
        <f t="shared" si="0"/>
        <v>3.1200000000000056E-3</v>
      </c>
      <c r="W99">
        <f t="shared" si="0"/>
        <v>9.8399999999999876E-3</v>
      </c>
      <c r="X99">
        <f t="shared" si="0"/>
        <v>0.21621999999999966</v>
      </c>
      <c r="Y99">
        <f t="shared" si="0"/>
        <v>0</v>
      </c>
      <c r="Z99">
        <f t="shared" si="0"/>
        <v>5.3040000000000032E-2</v>
      </c>
      <c r="AA99">
        <f t="shared" si="0"/>
        <v>1.463999999999999E-2</v>
      </c>
      <c r="AB99">
        <f t="shared" si="0"/>
        <v>0</v>
      </c>
      <c r="AC99">
        <f t="shared" si="0"/>
        <v>-0.28766999999999998</v>
      </c>
      <c r="AD99">
        <f t="shared" si="0"/>
        <v>6.2300000000000029E-2</v>
      </c>
      <c r="AE99">
        <f t="shared" si="0"/>
        <v>0</v>
      </c>
      <c r="AF99">
        <f t="shared" si="0"/>
        <v>0</v>
      </c>
      <c r="AG99">
        <f t="shared" si="0"/>
        <v>-5.5614999999999984E-2</v>
      </c>
      <c r="AH99">
        <f t="shared" si="0"/>
        <v>0</v>
      </c>
      <c r="AI99">
        <f t="shared" si="0"/>
        <v>-0.64893250000000013</v>
      </c>
      <c r="AJ99">
        <f t="shared" si="0"/>
        <v>0</v>
      </c>
      <c r="AK99">
        <f t="shared" si="0"/>
        <v>8.4349999999999998E-3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4.6640850000000045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-99.974000000000004</v>
      </c>
      <c r="G3" s="124">
        <v>-99.974000000000004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-61.942999999999998</v>
      </c>
      <c r="N3" s="124">
        <v>-61.942999999999998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99.974000000000004</v>
      </c>
      <c r="AF3" s="124">
        <v>61.942999999999998</v>
      </c>
      <c r="AG3" s="124">
        <v>0</v>
      </c>
      <c r="AH3" s="124">
        <v>0</v>
      </c>
      <c r="AI3" s="124">
        <v>161.917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99.974000000000004</v>
      </c>
      <c r="BQ3" s="125">
        <f t="shared" ref="BQ3:BS66" si="3">IF(AF3&gt;0,AF3,0)</f>
        <v>61.942999999999998</v>
      </c>
      <c r="BR3" s="125">
        <f t="shared" si="3"/>
        <v>0</v>
      </c>
      <c r="BS3" s="125">
        <f t="shared" si="3"/>
        <v>0</v>
      </c>
      <c r="BT3" s="125">
        <f>-SUM(BP3:BS3)</f>
        <v>-161.917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999.74</v>
      </c>
      <c r="DA3" s="122">
        <f t="shared" ref="DA3:DC66" si="8">$AK3*BQ3</f>
        <v>619.42999999999995</v>
      </c>
      <c r="DB3" s="122">
        <f t="shared" si="8"/>
        <v>0</v>
      </c>
      <c r="DC3" s="122">
        <f t="shared" si="8"/>
        <v>0</v>
      </c>
      <c r="DD3" s="122">
        <f>SUM(CZ3:DC3)</f>
        <v>1619.17</v>
      </c>
      <c r="DF3" s="123">
        <f>AR3+AU3+BB3+BI3+BP3</f>
        <v>99.974000000000004</v>
      </c>
      <c r="DG3" s="123">
        <f>AY3+AN3+BC3+BJ3+BQ3</f>
        <v>61.942999999999998</v>
      </c>
      <c r="DH3" s="123">
        <f>BF3+AO3+AV3+BK3+BR3</f>
        <v>0</v>
      </c>
      <c r="DI3" s="123">
        <f>BM3+BS3+BD3+AW3+AP3</f>
        <v>0</v>
      </c>
      <c r="DJ3" s="123">
        <f>BT3+BL3+BE3+AX3+AQ3</f>
        <v>-161.917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-109.658</v>
      </c>
      <c r="G4" s="124">
        <v>-109.658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-67.942999999999998</v>
      </c>
      <c r="N4" s="124">
        <v>-67.942999999999998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109.658</v>
      </c>
      <c r="AF4" s="124">
        <v>67.942999999999998</v>
      </c>
      <c r="AG4" s="124">
        <v>0</v>
      </c>
      <c r="AH4" s="124">
        <v>0</v>
      </c>
      <c r="AI4" s="124">
        <v>177.601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109.658</v>
      </c>
      <c r="BQ4" s="125">
        <f t="shared" si="3"/>
        <v>67.942999999999998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-177.601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1096.58</v>
      </c>
      <c r="DA4" s="122">
        <f t="shared" si="8"/>
        <v>679.43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1776.0099999999998</v>
      </c>
      <c r="DF4" s="123">
        <f t="shared" ref="DF4:DF67" si="31">AR4+AU4+BB4+BI4+BP4</f>
        <v>109.658</v>
      </c>
      <c r="DG4" s="123">
        <f t="shared" ref="DG4:DG67" si="32">AY4+AN4+BC4+BJ4+BQ4</f>
        <v>67.942999999999998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-177.601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-120.76900000000001</v>
      </c>
      <c r="G5" s="124">
        <v>-120.76900000000001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-74.826999999999998</v>
      </c>
      <c r="N5" s="124">
        <v>-74.826999999999998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120.76900000000001</v>
      </c>
      <c r="AF5" s="124">
        <v>74.826999999999998</v>
      </c>
      <c r="AG5" s="124">
        <v>0</v>
      </c>
      <c r="AH5" s="124">
        <v>0</v>
      </c>
      <c r="AI5" s="124">
        <v>195.596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120.76900000000001</v>
      </c>
      <c r="BQ5" s="125">
        <f t="shared" si="3"/>
        <v>74.826999999999998</v>
      </c>
      <c r="BR5" s="125">
        <f t="shared" si="3"/>
        <v>0</v>
      </c>
      <c r="BS5" s="125">
        <f t="shared" si="3"/>
        <v>0</v>
      </c>
      <c r="BT5" s="125">
        <f t="shared" si="20"/>
        <v>-195.596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1207.69</v>
      </c>
      <c r="DA5" s="122">
        <f t="shared" si="8"/>
        <v>748.27</v>
      </c>
      <c r="DB5" s="122">
        <f t="shared" si="8"/>
        <v>0</v>
      </c>
      <c r="DC5" s="122">
        <f t="shared" si="8"/>
        <v>0</v>
      </c>
      <c r="DD5" s="122">
        <f t="shared" si="30"/>
        <v>1955.96</v>
      </c>
      <c r="DF5" s="123">
        <f t="shared" si="31"/>
        <v>120.76900000000001</v>
      </c>
      <c r="DG5" s="123">
        <f t="shared" si="32"/>
        <v>74.826999999999998</v>
      </c>
      <c r="DH5" s="123">
        <f t="shared" si="33"/>
        <v>0</v>
      </c>
      <c r="DI5" s="123">
        <f t="shared" si="34"/>
        <v>0</v>
      </c>
      <c r="DJ5" s="123">
        <f t="shared" si="35"/>
        <v>-195.596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-133.44999999999999</v>
      </c>
      <c r="G6" s="124">
        <v>-133.44999999999999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-82.685000000000002</v>
      </c>
      <c r="N6" s="124">
        <v>-82.685000000000002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133.44999999999999</v>
      </c>
      <c r="AF6" s="124">
        <v>82.685000000000002</v>
      </c>
      <c r="AG6" s="124">
        <v>0</v>
      </c>
      <c r="AH6" s="124">
        <v>0</v>
      </c>
      <c r="AI6" s="124">
        <v>216.13499999999999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133.44999999999999</v>
      </c>
      <c r="BQ6" s="125">
        <f t="shared" si="3"/>
        <v>82.685000000000002</v>
      </c>
      <c r="BR6" s="125">
        <f t="shared" si="3"/>
        <v>0</v>
      </c>
      <c r="BS6" s="125">
        <f t="shared" si="3"/>
        <v>0</v>
      </c>
      <c r="BT6" s="125">
        <f t="shared" si="20"/>
        <v>-216.13499999999999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1334.5</v>
      </c>
      <c r="DA6" s="122">
        <f t="shared" si="8"/>
        <v>826.85</v>
      </c>
      <c r="DB6" s="122">
        <f t="shared" si="8"/>
        <v>0</v>
      </c>
      <c r="DC6" s="122">
        <f t="shared" si="8"/>
        <v>0</v>
      </c>
      <c r="DD6" s="122">
        <f t="shared" si="30"/>
        <v>2161.35</v>
      </c>
      <c r="DF6" s="123">
        <f t="shared" si="31"/>
        <v>133.44999999999999</v>
      </c>
      <c r="DG6" s="123">
        <f t="shared" si="32"/>
        <v>82.685000000000002</v>
      </c>
      <c r="DH6" s="123">
        <f t="shared" si="33"/>
        <v>0</v>
      </c>
      <c r="DI6" s="123">
        <f t="shared" si="34"/>
        <v>0</v>
      </c>
      <c r="DJ6" s="123">
        <f t="shared" si="35"/>
        <v>-216.13499999999999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-145.197</v>
      </c>
      <c r="G7" s="124">
        <v>-145.197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-89.962999999999994</v>
      </c>
      <c r="N7" s="124">
        <v>-89.962999999999994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145.197</v>
      </c>
      <c r="AF7" s="124">
        <v>89.962999999999994</v>
      </c>
      <c r="AG7" s="124">
        <v>0</v>
      </c>
      <c r="AH7" s="124">
        <v>0</v>
      </c>
      <c r="AI7" s="124">
        <v>235.16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145.197</v>
      </c>
      <c r="BQ7" s="125">
        <f t="shared" si="3"/>
        <v>89.962999999999994</v>
      </c>
      <c r="BR7" s="125">
        <f t="shared" si="3"/>
        <v>0</v>
      </c>
      <c r="BS7" s="125">
        <f t="shared" si="3"/>
        <v>0</v>
      </c>
      <c r="BT7" s="125">
        <f t="shared" si="20"/>
        <v>-235.16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1451.97</v>
      </c>
      <c r="DA7" s="122">
        <f t="shared" si="8"/>
        <v>899.62999999999988</v>
      </c>
      <c r="DB7" s="122">
        <f t="shared" si="8"/>
        <v>0</v>
      </c>
      <c r="DC7" s="122">
        <f t="shared" si="8"/>
        <v>0</v>
      </c>
      <c r="DD7" s="122">
        <f t="shared" si="30"/>
        <v>2351.6</v>
      </c>
      <c r="DF7" s="123">
        <f t="shared" si="31"/>
        <v>145.197</v>
      </c>
      <c r="DG7" s="123">
        <f t="shared" si="32"/>
        <v>89.962999999999994</v>
      </c>
      <c r="DH7" s="123">
        <f t="shared" si="33"/>
        <v>0</v>
      </c>
      <c r="DI7" s="123">
        <f t="shared" si="34"/>
        <v>0</v>
      </c>
      <c r="DJ7" s="123">
        <f t="shared" si="35"/>
        <v>-235.16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-152.38999999999999</v>
      </c>
      <c r="G8" s="124">
        <v>-152.38999999999999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-94.42</v>
      </c>
      <c r="N8" s="124">
        <v>-94.42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152.38999999999999</v>
      </c>
      <c r="AF8" s="124">
        <v>94.42</v>
      </c>
      <c r="AG8" s="124">
        <v>0</v>
      </c>
      <c r="AH8" s="124">
        <v>0</v>
      </c>
      <c r="AI8" s="124">
        <v>246.81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152.38999999999999</v>
      </c>
      <c r="BQ8" s="125">
        <f t="shared" si="3"/>
        <v>94.42</v>
      </c>
      <c r="BR8" s="125">
        <f t="shared" si="3"/>
        <v>0</v>
      </c>
      <c r="BS8" s="125">
        <f t="shared" si="3"/>
        <v>0</v>
      </c>
      <c r="BT8" s="125">
        <f t="shared" si="20"/>
        <v>-246.81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1523.8999999999999</v>
      </c>
      <c r="DA8" s="122">
        <f t="shared" si="8"/>
        <v>944.2</v>
      </c>
      <c r="DB8" s="122">
        <f t="shared" si="8"/>
        <v>0</v>
      </c>
      <c r="DC8" s="122">
        <f t="shared" si="8"/>
        <v>0</v>
      </c>
      <c r="DD8" s="122">
        <f t="shared" si="30"/>
        <v>2468.1</v>
      </c>
      <c r="DF8" s="123">
        <f t="shared" si="31"/>
        <v>152.38999999999999</v>
      </c>
      <c r="DG8" s="123">
        <f t="shared" si="32"/>
        <v>94.42</v>
      </c>
      <c r="DH8" s="123">
        <f t="shared" si="33"/>
        <v>0</v>
      </c>
      <c r="DI8" s="123">
        <f t="shared" si="34"/>
        <v>0</v>
      </c>
      <c r="DJ8" s="123">
        <f t="shared" si="35"/>
        <v>-246.81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-157.583</v>
      </c>
      <c r="G9" s="124">
        <v>-157.583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-97.637</v>
      </c>
      <c r="N9" s="124">
        <v>-97.637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157.583</v>
      </c>
      <c r="AF9" s="124">
        <v>97.637</v>
      </c>
      <c r="AG9" s="124">
        <v>0</v>
      </c>
      <c r="AH9" s="124">
        <v>0</v>
      </c>
      <c r="AI9" s="124">
        <v>255.22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157.583</v>
      </c>
      <c r="BQ9" s="125">
        <f t="shared" si="3"/>
        <v>97.637</v>
      </c>
      <c r="BR9" s="125">
        <f t="shared" si="3"/>
        <v>0</v>
      </c>
      <c r="BS9" s="125">
        <f t="shared" si="3"/>
        <v>0</v>
      </c>
      <c r="BT9" s="125">
        <f t="shared" si="20"/>
        <v>-255.22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1575.83</v>
      </c>
      <c r="DA9" s="122">
        <f t="shared" si="8"/>
        <v>976.37</v>
      </c>
      <c r="DB9" s="122">
        <f t="shared" si="8"/>
        <v>0</v>
      </c>
      <c r="DC9" s="122">
        <f t="shared" si="8"/>
        <v>0</v>
      </c>
      <c r="DD9" s="122">
        <f t="shared" si="30"/>
        <v>2552.1999999999998</v>
      </c>
      <c r="DF9" s="123">
        <f t="shared" si="31"/>
        <v>157.583</v>
      </c>
      <c r="DG9" s="123">
        <f t="shared" si="32"/>
        <v>97.637</v>
      </c>
      <c r="DH9" s="123">
        <f t="shared" si="33"/>
        <v>0</v>
      </c>
      <c r="DI9" s="123">
        <f t="shared" si="34"/>
        <v>0</v>
      </c>
      <c r="DJ9" s="123">
        <f t="shared" si="35"/>
        <v>-255.22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-164.989</v>
      </c>
      <c r="G10" s="124">
        <v>-164.989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-102.226</v>
      </c>
      <c r="N10" s="124">
        <v>-102.226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164.989</v>
      </c>
      <c r="AF10" s="124">
        <v>102.226</v>
      </c>
      <c r="AG10" s="124">
        <v>0</v>
      </c>
      <c r="AH10" s="124">
        <v>0</v>
      </c>
      <c r="AI10" s="124">
        <v>267.21499999999997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164.989</v>
      </c>
      <c r="BQ10" s="125">
        <f t="shared" si="3"/>
        <v>102.226</v>
      </c>
      <c r="BR10" s="125">
        <f t="shared" si="3"/>
        <v>0</v>
      </c>
      <c r="BS10" s="125">
        <f t="shared" si="3"/>
        <v>0</v>
      </c>
      <c r="BT10" s="125">
        <f t="shared" si="20"/>
        <v>-267.21500000000003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1649.89</v>
      </c>
      <c r="DA10" s="122">
        <f t="shared" si="8"/>
        <v>1022.26</v>
      </c>
      <c r="DB10" s="122">
        <f t="shared" si="8"/>
        <v>0</v>
      </c>
      <c r="DC10" s="122">
        <f t="shared" si="8"/>
        <v>0</v>
      </c>
      <c r="DD10" s="122">
        <f t="shared" si="30"/>
        <v>2672.15</v>
      </c>
      <c r="DF10" s="123">
        <f t="shared" si="31"/>
        <v>164.989</v>
      </c>
      <c r="DG10" s="123">
        <f t="shared" si="32"/>
        <v>102.226</v>
      </c>
      <c r="DH10" s="123">
        <f t="shared" si="33"/>
        <v>0</v>
      </c>
      <c r="DI10" s="123">
        <f t="shared" si="34"/>
        <v>0</v>
      </c>
      <c r="DJ10" s="123">
        <f t="shared" si="35"/>
        <v>-267.21500000000003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-191.321</v>
      </c>
      <c r="G11" s="124">
        <v>-191.321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-90</v>
      </c>
      <c r="N11" s="124">
        <v>-90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191.321</v>
      </c>
      <c r="AF11" s="124">
        <v>90</v>
      </c>
      <c r="AG11" s="124">
        <v>0</v>
      </c>
      <c r="AH11" s="124">
        <v>0</v>
      </c>
      <c r="AI11" s="124">
        <v>281.32100000000003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191.321</v>
      </c>
      <c r="BQ11" s="125">
        <f t="shared" si="3"/>
        <v>90</v>
      </c>
      <c r="BR11" s="125">
        <f t="shared" si="3"/>
        <v>0</v>
      </c>
      <c r="BS11" s="125">
        <f t="shared" si="3"/>
        <v>0</v>
      </c>
      <c r="BT11" s="125">
        <f t="shared" si="20"/>
        <v>-281.32100000000003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1913.21</v>
      </c>
      <c r="DA11" s="122">
        <f t="shared" si="8"/>
        <v>900</v>
      </c>
      <c r="DB11" s="122">
        <f t="shared" si="8"/>
        <v>0</v>
      </c>
      <c r="DC11" s="122">
        <f t="shared" si="8"/>
        <v>0</v>
      </c>
      <c r="DD11" s="122">
        <f t="shared" si="30"/>
        <v>2813.21</v>
      </c>
      <c r="DF11" s="123">
        <f t="shared" si="31"/>
        <v>191.321</v>
      </c>
      <c r="DG11" s="123">
        <f t="shared" si="32"/>
        <v>90</v>
      </c>
      <c r="DH11" s="123">
        <f t="shared" si="33"/>
        <v>0</v>
      </c>
      <c r="DI11" s="123">
        <f t="shared" si="34"/>
        <v>0</v>
      </c>
      <c r="DJ11" s="123">
        <f t="shared" si="35"/>
        <v>-281.32100000000003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-244</v>
      </c>
      <c r="G12" s="124">
        <v>-244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-45</v>
      </c>
      <c r="N12" s="124">
        <v>-45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244</v>
      </c>
      <c r="AF12" s="124">
        <v>45</v>
      </c>
      <c r="AG12" s="124">
        <v>0</v>
      </c>
      <c r="AH12" s="124">
        <v>0</v>
      </c>
      <c r="AI12" s="124">
        <v>289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244</v>
      </c>
      <c r="BQ12" s="125">
        <f t="shared" si="3"/>
        <v>45</v>
      </c>
      <c r="BR12" s="125">
        <f t="shared" si="3"/>
        <v>0</v>
      </c>
      <c r="BS12" s="125">
        <f t="shared" si="3"/>
        <v>0</v>
      </c>
      <c r="BT12" s="125">
        <f t="shared" si="20"/>
        <v>-289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2440</v>
      </c>
      <c r="DA12" s="122">
        <f t="shared" si="8"/>
        <v>450</v>
      </c>
      <c r="DB12" s="122">
        <f t="shared" si="8"/>
        <v>0</v>
      </c>
      <c r="DC12" s="122">
        <f t="shared" si="8"/>
        <v>0</v>
      </c>
      <c r="DD12" s="122">
        <f t="shared" si="30"/>
        <v>2890</v>
      </c>
      <c r="DF12" s="123">
        <f t="shared" si="31"/>
        <v>244</v>
      </c>
      <c r="DG12" s="123">
        <f t="shared" si="32"/>
        <v>45</v>
      </c>
      <c r="DH12" s="123">
        <f t="shared" si="33"/>
        <v>0</v>
      </c>
      <c r="DI12" s="123">
        <f t="shared" si="34"/>
        <v>0</v>
      </c>
      <c r="DJ12" s="123">
        <f t="shared" si="35"/>
        <v>-289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-223</v>
      </c>
      <c r="G13" s="124">
        <v>-223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-25</v>
      </c>
      <c r="N13" s="124">
        <v>-25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223</v>
      </c>
      <c r="AF13" s="124">
        <v>25</v>
      </c>
      <c r="AG13" s="124">
        <v>0</v>
      </c>
      <c r="AH13" s="124">
        <v>0</v>
      </c>
      <c r="AI13" s="124">
        <v>248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223</v>
      </c>
      <c r="BQ13" s="125">
        <f t="shared" si="3"/>
        <v>25</v>
      </c>
      <c r="BR13" s="125">
        <f t="shared" si="3"/>
        <v>0</v>
      </c>
      <c r="BS13" s="125">
        <f t="shared" si="3"/>
        <v>0</v>
      </c>
      <c r="BT13" s="125">
        <f t="shared" si="20"/>
        <v>-248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2230</v>
      </c>
      <c r="DA13" s="122">
        <f t="shared" si="8"/>
        <v>250</v>
      </c>
      <c r="DB13" s="122">
        <f t="shared" si="8"/>
        <v>0</v>
      </c>
      <c r="DC13" s="122">
        <f t="shared" si="8"/>
        <v>0</v>
      </c>
      <c r="DD13" s="122">
        <f t="shared" si="30"/>
        <v>2480</v>
      </c>
      <c r="DF13" s="123">
        <f t="shared" si="31"/>
        <v>223</v>
      </c>
      <c r="DG13" s="123">
        <f t="shared" si="32"/>
        <v>25</v>
      </c>
      <c r="DH13" s="123">
        <f t="shared" si="33"/>
        <v>0</v>
      </c>
      <c r="DI13" s="123">
        <f t="shared" si="34"/>
        <v>0</v>
      </c>
      <c r="DJ13" s="123">
        <f t="shared" si="35"/>
        <v>-248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-206</v>
      </c>
      <c r="G14" s="124">
        <v>-206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-10</v>
      </c>
      <c r="N14" s="124">
        <v>-10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206</v>
      </c>
      <c r="AF14" s="124">
        <v>10</v>
      </c>
      <c r="AG14" s="124">
        <v>0</v>
      </c>
      <c r="AH14" s="124">
        <v>0</v>
      </c>
      <c r="AI14" s="124">
        <v>216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206</v>
      </c>
      <c r="BQ14" s="125">
        <f t="shared" si="3"/>
        <v>10</v>
      </c>
      <c r="BR14" s="125">
        <f t="shared" si="3"/>
        <v>0</v>
      </c>
      <c r="BS14" s="125">
        <f t="shared" si="3"/>
        <v>0</v>
      </c>
      <c r="BT14" s="125">
        <f t="shared" si="20"/>
        <v>-216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2060</v>
      </c>
      <c r="DA14" s="122">
        <f t="shared" si="8"/>
        <v>100</v>
      </c>
      <c r="DB14" s="122">
        <f t="shared" si="8"/>
        <v>0</v>
      </c>
      <c r="DC14" s="122">
        <f t="shared" si="8"/>
        <v>0</v>
      </c>
      <c r="DD14" s="122">
        <f t="shared" si="30"/>
        <v>2160</v>
      </c>
      <c r="DF14" s="123">
        <f t="shared" si="31"/>
        <v>206</v>
      </c>
      <c r="DG14" s="123">
        <f t="shared" si="32"/>
        <v>10</v>
      </c>
      <c r="DH14" s="123">
        <f t="shared" si="33"/>
        <v>0</v>
      </c>
      <c r="DI14" s="123">
        <f t="shared" si="34"/>
        <v>0</v>
      </c>
      <c r="DJ14" s="123">
        <f t="shared" si="35"/>
        <v>-216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-213</v>
      </c>
      <c r="G15" s="124">
        <v>-213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213</v>
      </c>
      <c r="AF15" s="124">
        <v>0</v>
      </c>
      <c r="AG15" s="124">
        <v>0</v>
      </c>
      <c r="AH15" s="124">
        <v>0</v>
      </c>
      <c r="AI15" s="124">
        <v>213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213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-213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2130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2130</v>
      </c>
      <c r="DF15" s="123">
        <f t="shared" si="31"/>
        <v>213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-213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-194</v>
      </c>
      <c r="G16" s="124">
        <v>-194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194</v>
      </c>
      <c r="AF16" s="124">
        <v>0</v>
      </c>
      <c r="AG16" s="124">
        <v>0</v>
      </c>
      <c r="AH16" s="124">
        <v>0</v>
      </c>
      <c r="AI16" s="124">
        <v>194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194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-194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1940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1940</v>
      </c>
      <c r="DF16" s="123">
        <f t="shared" si="31"/>
        <v>194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-194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-177</v>
      </c>
      <c r="G17" s="124">
        <v>-177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177</v>
      </c>
      <c r="AF17" s="124">
        <v>0</v>
      </c>
      <c r="AG17" s="124">
        <v>0</v>
      </c>
      <c r="AH17" s="124">
        <v>0</v>
      </c>
      <c r="AI17" s="124">
        <v>177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177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-177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1770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1770</v>
      </c>
      <c r="DF17" s="123">
        <f t="shared" si="31"/>
        <v>177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-177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-157</v>
      </c>
      <c r="G18" s="124">
        <v>-157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157</v>
      </c>
      <c r="AF18" s="124">
        <v>0</v>
      </c>
      <c r="AG18" s="124">
        <v>0</v>
      </c>
      <c r="AH18" s="124">
        <v>0</v>
      </c>
      <c r="AI18" s="124">
        <v>157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157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-157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1570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1570</v>
      </c>
      <c r="DF18" s="123">
        <f t="shared" si="31"/>
        <v>157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-157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-148</v>
      </c>
      <c r="G19" s="124">
        <v>-148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148</v>
      </c>
      <c r="AF19" s="124">
        <v>0</v>
      </c>
      <c r="AG19" s="124">
        <v>0</v>
      </c>
      <c r="AH19" s="124">
        <v>0</v>
      </c>
      <c r="AI19" s="124">
        <v>148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148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-148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1480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1480</v>
      </c>
      <c r="DF19" s="123">
        <f t="shared" si="31"/>
        <v>148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-148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-140</v>
      </c>
      <c r="G20" s="124">
        <v>-140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140</v>
      </c>
      <c r="AF20" s="124">
        <v>0</v>
      </c>
      <c r="AG20" s="124">
        <v>0</v>
      </c>
      <c r="AH20" s="124">
        <v>0</v>
      </c>
      <c r="AI20" s="124">
        <v>140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140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-140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1400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1400</v>
      </c>
      <c r="DF20" s="123">
        <f t="shared" si="31"/>
        <v>140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-140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-15</v>
      </c>
      <c r="D21" s="124">
        <v>0</v>
      </c>
      <c r="E21" s="124">
        <v>0</v>
      </c>
      <c r="F21" s="124">
        <v>-99</v>
      </c>
      <c r="G21" s="124">
        <v>-114</v>
      </c>
      <c r="H21" s="118"/>
      <c r="I21" s="33">
        <v>19</v>
      </c>
      <c r="J21" s="124">
        <v>15</v>
      </c>
      <c r="K21" s="124">
        <v>0</v>
      </c>
      <c r="L21" s="124">
        <v>0</v>
      </c>
      <c r="M21" s="124">
        <v>0</v>
      </c>
      <c r="N21" s="124">
        <v>15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99</v>
      </c>
      <c r="AF21" s="124">
        <v>0</v>
      </c>
      <c r="AG21" s="124">
        <v>0</v>
      </c>
      <c r="AH21" s="124">
        <v>0</v>
      </c>
      <c r="AI21" s="124">
        <v>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990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990</v>
      </c>
      <c r="DF21" s="123">
        <f t="shared" si="31"/>
        <v>114</v>
      </c>
      <c r="DG21" s="123">
        <f t="shared" si="32"/>
        <v>-15</v>
      </c>
      <c r="DH21" s="123">
        <f t="shared" si="33"/>
        <v>0</v>
      </c>
      <c r="DI21" s="123">
        <f t="shared" si="34"/>
        <v>0</v>
      </c>
      <c r="DJ21" s="123">
        <f t="shared" si="35"/>
        <v>-99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-30</v>
      </c>
      <c r="D22" s="124">
        <v>0</v>
      </c>
      <c r="E22" s="124">
        <v>0</v>
      </c>
      <c r="F22" s="124">
        <v>-60</v>
      </c>
      <c r="G22" s="124">
        <v>-90</v>
      </c>
      <c r="H22" s="118"/>
      <c r="I22" s="33">
        <v>20</v>
      </c>
      <c r="J22" s="124">
        <v>30</v>
      </c>
      <c r="K22" s="124">
        <v>0</v>
      </c>
      <c r="L22" s="124">
        <v>0</v>
      </c>
      <c r="M22" s="124">
        <v>0</v>
      </c>
      <c r="N22" s="124">
        <v>30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60</v>
      </c>
      <c r="AF22" s="124">
        <v>0</v>
      </c>
      <c r="AG22" s="124">
        <v>0</v>
      </c>
      <c r="AH22" s="124">
        <v>0</v>
      </c>
      <c r="AI22" s="124">
        <v>60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60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-60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600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600</v>
      </c>
      <c r="DF22" s="123">
        <f t="shared" si="31"/>
        <v>90</v>
      </c>
      <c r="DG22" s="123">
        <f t="shared" si="32"/>
        <v>-30</v>
      </c>
      <c r="DH22" s="123">
        <f t="shared" si="33"/>
        <v>0</v>
      </c>
      <c r="DI22" s="123">
        <f t="shared" si="34"/>
        <v>0</v>
      </c>
      <c r="DJ22" s="123">
        <f t="shared" si="35"/>
        <v>-60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-15</v>
      </c>
      <c r="N23" s="124">
        <v>-15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15</v>
      </c>
      <c r="AG23" s="124">
        <v>0</v>
      </c>
      <c r="AH23" s="124">
        <v>0</v>
      </c>
      <c r="AI23" s="124">
        <v>15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15</v>
      </c>
      <c r="BR23" s="125">
        <f t="shared" si="3"/>
        <v>0</v>
      </c>
      <c r="BS23" s="125">
        <f t="shared" si="3"/>
        <v>0</v>
      </c>
      <c r="BT23" s="125">
        <f t="shared" si="20"/>
        <v>-15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150</v>
      </c>
      <c r="DB23" s="122">
        <f t="shared" si="8"/>
        <v>0</v>
      </c>
      <c r="DC23" s="122">
        <f t="shared" si="8"/>
        <v>0</v>
      </c>
      <c r="DD23" s="122">
        <f t="shared" si="30"/>
        <v>150</v>
      </c>
      <c r="DF23" s="123">
        <f t="shared" si="31"/>
        <v>0</v>
      </c>
      <c r="DG23" s="123">
        <f t="shared" si="32"/>
        <v>15</v>
      </c>
      <c r="DH23" s="123">
        <f t="shared" si="33"/>
        <v>0</v>
      </c>
      <c r="DI23" s="123">
        <f t="shared" si="34"/>
        <v>0</v>
      </c>
      <c r="DJ23" s="123">
        <f t="shared" si="35"/>
        <v>-15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-15</v>
      </c>
      <c r="N24" s="124">
        <v>-15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15</v>
      </c>
      <c r="AG24" s="124">
        <v>0</v>
      </c>
      <c r="AH24" s="124">
        <v>0</v>
      </c>
      <c r="AI24" s="124">
        <v>15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15</v>
      </c>
      <c r="BR24" s="125">
        <f t="shared" si="3"/>
        <v>0</v>
      </c>
      <c r="BS24" s="125">
        <f t="shared" si="3"/>
        <v>0</v>
      </c>
      <c r="BT24" s="125">
        <f t="shared" si="20"/>
        <v>-15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150</v>
      </c>
      <c r="DB24" s="122">
        <f t="shared" si="8"/>
        <v>0</v>
      </c>
      <c r="DC24" s="122">
        <f t="shared" si="8"/>
        <v>0</v>
      </c>
      <c r="DD24" s="122">
        <f t="shared" si="30"/>
        <v>150</v>
      </c>
      <c r="DF24" s="123">
        <f t="shared" si="31"/>
        <v>0</v>
      </c>
      <c r="DG24" s="123">
        <f t="shared" si="32"/>
        <v>15</v>
      </c>
      <c r="DH24" s="123">
        <f t="shared" si="33"/>
        <v>0</v>
      </c>
      <c r="DI24" s="123">
        <f t="shared" si="34"/>
        <v>0</v>
      </c>
      <c r="DJ24" s="123">
        <f t="shared" si="35"/>
        <v>-15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-5</v>
      </c>
      <c r="N25" s="124">
        <v>-5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5</v>
      </c>
      <c r="AG25" s="124">
        <v>0</v>
      </c>
      <c r="AH25" s="124">
        <v>0</v>
      </c>
      <c r="AI25" s="124">
        <v>5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5</v>
      </c>
      <c r="BR25" s="125">
        <f t="shared" si="3"/>
        <v>0</v>
      </c>
      <c r="BS25" s="125">
        <f t="shared" si="3"/>
        <v>0</v>
      </c>
      <c r="BT25" s="125">
        <f t="shared" si="20"/>
        <v>-5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50</v>
      </c>
      <c r="DB25" s="122">
        <f t="shared" si="8"/>
        <v>0</v>
      </c>
      <c r="DC25" s="122">
        <f t="shared" si="8"/>
        <v>0</v>
      </c>
      <c r="DD25" s="122">
        <f t="shared" si="30"/>
        <v>50</v>
      </c>
      <c r="DF25" s="123">
        <f t="shared" si="31"/>
        <v>0</v>
      </c>
      <c r="DG25" s="123">
        <f t="shared" si="32"/>
        <v>5</v>
      </c>
      <c r="DH25" s="123">
        <f t="shared" si="33"/>
        <v>0</v>
      </c>
      <c r="DI25" s="123">
        <f t="shared" si="34"/>
        <v>0</v>
      </c>
      <c r="DJ25" s="123">
        <f t="shared" si="35"/>
        <v>-5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-5</v>
      </c>
      <c r="N26" s="124">
        <v>-5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5</v>
      </c>
      <c r="AG26" s="124">
        <v>0</v>
      </c>
      <c r="AH26" s="124">
        <v>0</v>
      </c>
      <c r="AI26" s="124">
        <v>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5</v>
      </c>
      <c r="BR26" s="125">
        <f t="shared" si="3"/>
        <v>0</v>
      </c>
      <c r="BS26" s="125">
        <f t="shared" si="3"/>
        <v>0</v>
      </c>
      <c r="BT26" s="125">
        <f t="shared" si="20"/>
        <v>-5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50</v>
      </c>
      <c r="DB26" s="122">
        <f t="shared" si="8"/>
        <v>0</v>
      </c>
      <c r="DC26" s="122">
        <f t="shared" si="8"/>
        <v>0</v>
      </c>
      <c r="DD26" s="122">
        <f t="shared" si="30"/>
        <v>50</v>
      </c>
      <c r="DF26" s="123">
        <f t="shared" si="31"/>
        <v>0</v>
      </c>
      <c r="DG26" s="123">
        <f t="shared" si="32"/>
        <v>5</v>
      </c>
      <c r="DH26" s="123">
        <f t="shared" si="33"/>
        <v>0</v>
      </c>
      <c r="DI26" s="123">
        <f t="shared" si="34"/>
        <v>0</v>
      </c>
      <c r="DJ26" s="123">
        <f t="shared" si="35"/>
        <v>-5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-5</v>
      </c>
      <c r="N27" s="124">
        <v>-5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5</v>
      </c>
      <c r="AG27" s="124">
        <v>0</v>
      </c>
      <c r="AH27" s="124">
        <v>0</v>
      </c>
      <c r="AI27" s="124">
        <v>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5</v>
      </c>
      <c r="BR27" s="125">
        <f t="shared" si="3"/>
        <v>0</v>
      </c>
      <c r="BS27" s="125">
        <f t="shared" si="3"/>
        <v>0</v>
      </c>
      <c r="BT27" s="125">
        <f t="shared" si="20"/>
        <v>-5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50</v>
      </c>
      <c r="DB27" s="122">
        <f t="shared" si="8"/>
        <v>0</v>
      </c>
      <c r="DC27" s="122">
        <f t="shared" si="8"/>
        <v>0</v>
      </c>
      <c r="DD27" s="122">
        <f t="shared" si="30"/>
        <v>50</v>
      </c>
      <c r="DF27" s="123">
        <f t="shared" si="31"/>
        <v>0</v>
      </c>
      <c r="DG27" s="123">
        <f t="shared" si="32"/>
        <v>5</v>
      </c>
      <c r="DH27" s="123">
        <f t="shared" si="33"/>
        <v>0</v>
      </c>
      <c r="DI27" s="123">
        <f t="shared" si="34"/>
        <v>0</v>
      </c>
      <c r="DJ27" s="123">
        <f t="shared" si="35"/>
        <v>-5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-5</v>
      </c>
      <c r="N28" s="124">
        <v>-5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5</v>
      </c>
      <c r="AG28" s="124">
        <v>0</v>
      </c>
      <c r="AH28" s="124">
        <v>0</v>
      </c>
      <c r="AI28" s="124">
        <v>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5</v>
      </c>
      <c r="BR28" s="125">
        <f t="shared" si="3"/>
        <v>0</v>
      </c>
      <c r="BS28" s="125">
        <f t="shared" si="3"/>
        <v>0</v>
      </c>
      <c r="BT28" s="125">
        <f t="shared" si="20"/>
        <v>-5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50</v>
      </c>
      <c r="DB28" s="122">
        <f t="shared" si="8"/>
        <v>0</v>
      </c>
      <c r="DC28" s="122">
        <f t="shared" si="8"/>
        <v>0</v>
      </c>
      <c r="DD28" s="122">
        <f t="shared" si="30"/>
        <v>50</v>
      </c>
      <c r="DF28" s="123">
        <f t="shared" si="31"/>
        <v>0</v>
      </c>
      <c r="DG28" s="123">
        <f t="shared" si="32"/>
        <v>5</v>
      </c>
      <c r="DH28" s="123">
        <f t="shared" si="33"/>
        <v>0</v>
      </c>
      <c r="DI28" s="123">
        <f t="shared" si="34"/>
        <v>0</v>
      </c>
      <c r="DJ28" s="123">
        <f t="shared" si="35"/>
        <v>-5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-10</v>
      </c>
      <c r="N66" s="124">
        <v>-10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10</v>
      </c>
      <c r="AG66" s="124">
        <v>0</v>
      </c>
      <c r="AH66" s="124">
        <v>0</v>
      </c>
      <c r="AI66" s="124">
        <v>10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10</v>
      </c>
      <c r="BR66" s="125">
        <f t="shared" si="3"/>
        <v>0</v>
      </c>
      <c r="BS66" s="125">
        <f t="shared" si="3"/>
        <v>0</v>
      </c>
      <c r="BT66" s="125">
        <f t="shared" si="20"/>
        <v>-10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100</v>
      </c>
      <c r="DB66" s="122">
        <f t="shared" si="8"/>
        <v>0</v>
      </c>
      <c r="DC66" s="122">
        <f t="shared" si="8"/>
        <v>0</v>
      </c>
      <c r="DD66" s="122">
        <f t="shared" si="30"/>
        <v>100</v>
      </c>
      <c r="DF66" s="123">
        <f t="shared" si="31"/>
        <v>0</v>
      </c>
      <c r="DG66" s="123">
        <f t="shared" si="32"/>
        <v>10</v>
      </c>
      <c r="DH66" s="123">
        <f t="shared" si="33"/>
        <v>0</v>
      </c>
      <c r="DI66" s="123">
        <f t="shared" si="34"/>
        <v>0</v>
      </c>
      <c r="DJ66" s="123">
        <f t="shared" si="35"/>
        <v>-10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-28</v>
      </c>
      <c r="G67" s="124">
        <v>-28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-20</v>
      </c>
      <c r="N67" s="124">
        <v>-20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28</v>
      </c>
      <c r="AF67" s="124">
        <v>20</v>
      </c>
      <c r="AG67" s="124">
        <v>0</v>
      </c>
      <c r="AH67" s="124">
        <v>0</v>
      </c>
      <c r="AI67" s="124">
        <v>48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28</v>
      </c>
      <c r="BQ67" s="125">
        <f t="shared" si="19"/>
        <v>20</v>
      </c>
      <c r="BR67" s="125">
        <f t="shared" si="19"/>
        <v>0</v>
      </c>
      <c r="BS67" s="125">
        <f t="shared" si="19"/>
        <v>0</v>
      </c>
      <c r="BT67" s="125">
        <f t="shared" si="20"/>
        <v>-48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280</v>
      </c>
      <c r="DA67" s="122">
        <f t="shared" si="29"/>
        <v>200</v>
      </c>
      <c r="DB67" s="122">
        <f t="shared" si="29"/>
        <v>0</v>
      </c>
      <c r="DC67" s="122">
        <f t="shared" si="29"/>
        <v>0</v>
      </c>
      <c r="DD67" s="122">
        <f t="shared" si="30"/>
        <v>480</v>
      </c>
      <c r="DF67" s="123">
        <f t="shared" si="31"/>
        <v>28</v>
      </c>
      <c r="DG67" s="123">
        <f t="shared" si="32"/>
        <v>20</v>
      </c>
      <c r="DH67" s="123">
        <f t="shared" si="33"/>
        <v>0</v>
      </c>
      <c r="DI67" s="123">
        <f t="shared" si="34"/>
        <v>0</v>
      </c>
      <c r="DJ67" s="123">
        <f t="shared" si="35"/>
        <v>-48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-47</v>
      </c>
      <c r="G68" s="124">
        <v>-47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-25</v>
      </c>
      <c r="N68" s="124">
        <v>-25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47</v>
      </c>
      <c r="AF68" s="124">
        <v>25</v>
      </c>
      <c r="AG68" s="124">
        <v>0</v>
      </c>
      <c r="AH68" s="124">
        <v>0</v>
      </c>
      <c r="AI68" s="124">
        <v>72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47</v>
      </c>
      <c r="BQ68" s="125">
        <f t="shared" si="47"/>
        <v>25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-72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470</v>
      </c>
      <c r="DA68" s="122">
        <f t="shared" si="57"/>
        <v>250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720</v>
      </c>
      <c r="DF68" s="123">
        <f t="shared" ref="DF68:DF99" si="59">AR68+AU68+BB68+BI68+BP68</f>
        <v>47</v>
      </c>
      <c r="DG68" s="123">
        <f t="shared" ref="DG68:DG99" si="60">AY68+AN68+BC68+BJ68+BQ68</f>
        <v>25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-72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-71</v>
      </c>
      <c r="G69" s="124">
        <v>-71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-35</v>
      </c>
      <c r="N69" s="124">
        <v>-35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71</v>
      </c>
      <c r="AF69" s="124">
        <v>35</v>
      </c>
      <c r="AG69" s="124">
        <v>0</v>
      </c>
      <c r="AH69" s="124">
        <v>0</v>
      </c>
      <c r="AI69" s="124">
        <v>106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71</v>
      </c>
      <c r="BQ69" s="125">
        <f t="shared" si="47"/>
        <v>35</v>
      </c>
      <c r="BR69" s="125">
        <f t="shared" si="47"/>
        <v>0</v>
      </c>
      <c r="BS69" s="125">
        <f t="shared" si="47"/>
        <v>0</v>
      </c>
      <c r="BT69" s="125">
        <f t="shared" si="48"/>
        <v>-106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710</v>
      </c>
      <c r="DA69" s="122">
        <f t="shared" si="57"/>
        <v>350</v>
      </c>
      <c r="DB69" s="122">
        <f t="shared" si="57"/>
        <v>0</v>
      </c>
      <c r="DC69" s="122">
        <f t="shared" si="57"/>
        <v>0</v>
      </c>
      <c r="DD69" s="122">
        <f t="shared" si="58"/>
        <v>1060</v>
      </c>
      <c r="DF69" s="123">
        <f t="shared" si="59"/>
        <v>71</v>
      </c>
      <c r="DG69" s="123">
        <f t="shared" si="60"/>
        <v>35</v>
      </c>
      <c r="DH69" s="123">
        <f t="shared" si="61"/>
        <v>0</v>
      </c>
      <c r="DI69" s="123">
        <f t="shared" si="62"/>
        <v>0</v>
      </c>
      <c r="DJ69" s="123">
        <f t="shared" si="63"/>
        <v>-106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-101</v>
      </c>
      <c r="G70" s="124">
        <v>-101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-40</v>
      </c>
      <c r="N70" s="124">
        <v>-40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101</v>
      </c>
      <c r="AF70" s="124">
        <v>40</v>
      </c>
      <c r="AG70" s="124">
        <v>0</v>
      </c>
      <c r="AH70" s="124">
        <v>0</v>
      </c>
      <c r="AI70" s="124">
        <v>141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101</v>
      </c>
      <c r="BQ70" s="125">
        <f t="shared" si="47"/>
        <v>40</v>
      </c>
      <c r="BR70" s="125">
        <f t="shared" si="47"/>
        <v>0</v>
      </c>
      <c r="BS70" s="125">
        <f t="shared" si="47"/>
        <v>0</v>
      </c>
      <c r="BT70" s="125">
        <f t="shared" si="48"/>
        <v>-141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1010</v>
      </c>
      <c r="DA70" s="122">
        <f t="shared" si="57"/>
        <v>400</v>
      </c>
      <c r="DB70" s="122">
        <f t="shared" si="57"/>
        <v>0</v>
      </c>
      <c r="DC70" s="122">
        <f t="shared" si="57"/>
        <v>0</v>
      </c>
      <c r="DD70" s="122">
        <f t="shared" si="58"/>
        <v>1410</v>
      </c>
      <c r="DF70" s="123">
        <f t="shared" si="59"/>
        <v>101</v>
      </c>
      <c r="DG70" s="123">
        <f t="shared" si="60"/>
        <v>40</v>
      </c>
      <c r="DH70" s="123">
        <f t="shared" si="61"/>
        <v>0</v>
      </c>
      <c r="DI70" s="123">
        <f t="shared" si="62"/>
        <v>0</v>
      </c>
      <c r="DJ70" s="123">
        <f t="shared" si="63"/>
        <v>-141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-120.947</v>
      </c>
      <c r="G71" s="124">
        <v>-120.947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-45</v>
      </c>
      <c r="N71" s="124">
        <v>-45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120.947</v>
      </c>
      <c r="AF71" s="124">
        <v>45</v>
      </c>
      <c r="AG71" s="124">
        <v>0</v>
      </c>
      <c r="AH71" s="124">
        <v>0</v>
      </c>
      <c r="AI71" s="124">
        <v>165.947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120.947</v>
      </c>
      <c r="BQ71" s="125">
        <f t="shared" si="47"/>
        <v>45</v>
      </c>
      <c r="BR71" s="125">
        <f t="shared" si="47"/>
        <v>0</v>
      </c>
      <c r="BS71" s="125">
        <f t="shared" si="47"/>
        <v>0</v>
      </c>
      <c r="BT71" s="125">
        <f t="shared" si="48"/>
        <v>-165.947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1209.47</v>
      </c>
      <c r="DA71" s="122">
        <f t="shared" si="57"/>
        <v>450</v>
      </c>
      <c r="DB71" s="122">
        <f t="shared" si="57"/>
        <v>0</v>
      </c>
      <c r="DC71" s="122">
        <f t="shared" si="57"/>
        <v>0</v>
      </c>
      <c r="DD71" s="122">
        <f t="shared" si="58"/>
        <v>1659.47</v>
      </c>
      <c r="DF71" s="123">
        <f t="shared" si="59"/>
        <v>120.947</v>
      </c>
      <c r="DG71" s="123">
        <f t="shared" si="60"/>
        <v>45</v>
      </c>
      <c r="DH71" s="123">
        <f t="shared" si="61"/>
        <v>0</v>
      </c>
      <c r="DI71" s="123">
        <f t="shared" si="62"/>
        <v>0</v>
      </c>
      <c r="DJ71" s="123">
        <f t="shared" si="63"/>
        <v>-165.947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-107.541</v>
      </c>
      <c r="G72" s="124">
        <v>-107.541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-50</v>
      </c>
      <c r="N72" s="124">
        <v>-50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107.541</v>
      </c>
      <c r="AF72" s="124">
        <v>50</v>
      </c>
      <c r="AG72" s="124">
        <v>0</v>
      </c>
      <c r="AH72" s="124">
        <v>0</v>
      </c>
      <c r="AI72" s="124">
        <v>157.541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107.541</v>
      </c>
      <c r="BQ72" s="125">
        <f t="shared" si="47"/>
        <v>50</v>
      </c>
      <c r="BR72" s="125">
        <f t="shared" si="47"/>
        <v>0</v>
      </c>
      <c r="BS72" s="125">
        <f t="shared" si="47"/>
        <v>0</v>
      </c>
      <c r="BT72" s="125">
        <f t="shared" si="48"/>
        <v>-157.541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1075.4099999999999</v>
      </c>
      <c r="DA72" s="122">
        <f t="shared" si="57"/>
        <v>500</v>
      </c>
      <c r="DB72" s="122">
        <f t="shared" si="57"/>
        <v>0</v>
      </c>
      <c r="DC72" s="122">
        <f t="shared" si="57"/>
        <v>0</v>
      </c>
      <c r="DD72" s="122">
        <f t="shared" si="58"/>
        <v>1575.4099999999999</v>
      </c>
      <c r="DF72" s="123">
        <f t="shared" si="59"/>
        <v>107.541</v>
      </c>
      <c r="DG72" s="123">
        <f t="shared" si="60"/>
        <v>50</v>
      </c>
      <c r="DH72" s="123">
        <f t="shared" si="61"/>
        <v>0</v>
      </c>
      <c r="DI72" s="123">
        <f t="shared" si="62"/>
        <v>0</v>
      </c>
      <c r="DJ72" s="123">
        <f t="shared" si="63"/>
        <v>-157.541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-98.942999999999998</v>
      </c>
      <c r="G73" s="124">
        <v>-98.942999999999998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-61.304000000000002</v>
      </c>
      <c r="N73" s="124">
        <v>-61.304000000000002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98.942999999999998</v>
      </c>
      <c r="AF73" s="124">
        <v>61.304000000000002</v>
      </c>
      <c r="AG73" s="124">
        <v>0</v>
      </c>
      <c r="AH73" s="124">
        <v>0</v>
      </c>
      <c r="AI73" s="124">
        <v>160.24700000000001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98.942999999999998</v>
      </c>
      <c r="BQ73" s="125">
        <f t="shared" si="47"/>
        <v>61.304000000000002</v>
      </c>
      <c r="BR73" s="125">
        <f t="shared" si="47"/>
        <v>0</v>
      </c>
      <c r="BS73" s="125">
        <f t="shared" si="47"/>
        <v>0</v>
      </c>
      <c r="BT73" s="125">
        <f t="shared" si="48"/>
        <v>-160.24700000000001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989.43</v>
      </c>
      <c r="DA73" s="122">
        <f t="shared" si="57"/>
        <v>613.04</v>
      </c>
      <c r="DB73" s="122">
        <f t="shared" si="57"/>
        <v>0</v>
      </c>
      <c r="DC73" s="122">
        <f t="shared" si="57"/>
        <v>0</v>
      </c>
      <c r="DD73" s="122">
        <f t="shared" si="58"/>
        <v>1602.4699999999998</v>
      </c>
      <c r="DF73" s="123">
        <f t="shared" si="59"/>
        <v>98.942999999999998</v>
      </c>
      <c r="DG73" s="123">
        <f t="shared" si="60"/>
        <v>61.304000000000002</v>
      </c>
      <c r="DH73" s="123">
        <f t="shared" si="61"/>
        <v>0</v>
      </c>
      <c r="DI73" s="123">
        <f t="shared" si="62"/>
        <v>0</v>
      </c>
      <c r="DJ73" s="123">
        <f t="shared" si="63"/>
        <v>-160.24700000000001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-99.441000000000003</v>
      </c>
      <c r="G74" s="124">
        <v>-99.441000000000003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-61.613</v>
      </c>
      <c r="N74" s="124">
        <v>-61.613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99.441000000000003</v>
      </c>
      <c r="AF74" s="124">
        <v>61.613</v>
      </c>
      <c r="AG74" s="124">
        <v>0</v>
      </c>
      <c r="AH74" s="124">
        <v>0</v>
      </c>
      <c r="AI74" s="124">
        <v>161.054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99.441000000000003</v>
      </c>
      <c r="BQ74" s="125">
        <f t="shared" si="47"/>
        <v>61.613</v>
      </c>
      <c r="BR74" s="125">
        <f t="shared" si="47"/>
        <v>0</v>
      </c>
      <c r="BS74" s="125">
        <f t="shared" si="47"/>
        <v>0</v>
      </c>
      <c r="BT74" s="125">
        <f t="shared" si="48"/>
        <v>-161.054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994.41000000000008</v>
      </c>
      <c r="DA74" s="122">
        <f t="shared" si="57"/>
        <v>616.13</v>
      </c>
      <c r="DB74" s="122">
        <f t="shared" si="57"/>
        <v>0</v>
      </c>
      <c r="DC74" s="122">
        <f t="shared" si="57"/>
        <v>0</v>
      </c>
      <c r="DD74" s="122">
        <f t="shared" si="58"/>
        <v>1610.54</v>
      </c>
      <c r="DF74" s="123">
        <f t="shared" si="59"/>
        <v>99.441000000000003</v>
      </c>
      <c r="DG74" s="123">
        <f t="shared" si="60"/>
        <v>61.613</v>
      </c>
      <c r="DH74" s="123">
        <f t="shared" si="61"/>
        <v>0</v>
      </c>
      <c r="DI74" s="123">
        <f t="shared" si="62"/>
        <v>0</v>
      </c>
      <c r="DJ74" s="123">
        <f t="shared" si="63"/>
        <v>-161.054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-101.255</v>
      </c>
      <c r="G75" s="124">
        <v>-101.255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-62.737000000000002</v>
      </c>
      <c r="N75" s="124">
        <v>-62.737000000000002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101.255</v>
      </c>
      <c r="AF75" s="124">
        <v>62.737000000000002</v>
      </c>
      <c r="AG75" s="124">
        <v>0</v>
      </c>
      <c r="AH75" s="124">
        <v>0</v>
      </c>
      <c r="AI75" s="124">
        <v>163.99199999999999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101.255</v>
      </c>
      <c r="BQ75" s="125">
        <f t="shared" si="47"/>
        <v>62.737000000000002</v>
      </c>
      <c r="BR75" s="125">
        <f t="shared" si="47"/>
        <v>0</v>
      </c>
      <c r="BS75" s="125">
        <f t="shared" si="47"/>
        <v>0</v>
      </c>
      <c r="BT75" s="125">
        <f t="shared" si="48"/>
        <v>-163.99199999999999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1012.55</v>
      </c>
      <c r="DA75" s="122">
        <f t="shared" si="57"/>
        <v>627.37</v>
      </c>
      <c r="DB75" s="122">
        <f t="shared" si="57"/>
        <v>0</v>
      </c>
      <c r="DC75" s="122">
        <f t="shared" si="57"/>
        <v>0</v>
      </c>
      <c r="DD75" s="122">
        <f t="shared" si="58"/>
        <v>1639.92</v>
      </c>
      <c r="DF75" s="123">
        <f t="shared" si="59"/>
        <v>101.255</v>
      </c>
      <c r="DG75" s="123">
        <f t="shared" si="60"/>
        <v>62.737000000000002</v>
      </c>
      <c r="DH75" s="123">
        <f t="shared" si="61"/>
        <v>0</v>
      </c>
      <c r="DI75" s="123">
        <f t="shared" si="62"/>
        <v>0</v>
      </c>
      <c r="DJ75" s="123">
        <f t="shared" si="63"/>
        <v>-163.99199999999999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-110.306</v>
      </c>
      <c r="G76" s="124">
        <v>-110.306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-68.344999999999999</v>
      </c>
      <c r="N76" s="124">
        <v>-68.344999999999999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110.306</v>
      </c>
      <c r="AF76" s="124">
        <v>68.344999999999999</v>
      </c>
      <c r="AG76" s="124">
        <v>0</v>
      </c>
      <c r="AH76" s="124">
        <v>0</v>
      </c>
      <c r="AI76" s="124">
        <v>178.65100000000001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110.306</v>
      </c>
      <c r="BQ76" s="125">
        <f t="shared" si="47"/>
        <v>68.344999999999999</v>
      </c>
      <c r="BR76" s="125">
        <f t="shared" si="47"/>
        <v>0</v>
      </c>
      <c r="BS76" s="125">
        <f t="shared" si="47"/>
        <v>0</v>
      </c>
      <c r="BT76" s="125">
        <f t="shared" si="48"/>
        <v>-178.65100000000001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1103.06</v>
      </c>
      <c r="DA76" s="122">
        <f t="shared" si="57"/>
        <v>683.45</v>
      </c>
      <c r="DB76" s="122">
        <f t="shared" si="57"/>
        <v>0</v>
      </c>
      <c r="DC76" s="122">
        <f t="shared" si="57"/>
        <v>0</v>
      </c>
      <c r="DD76" s="122">
        <f t="shared" si="58"/>
        <v>1786.51</v>
      </c>
      <c r="DF76" s="123">
        <f t="shared" si="59"/>
        <v>110.306</v>
      </c>
      <c r="DG76" s="123">
        <f t="shared" si="60"/>
        <v>68.344999999999999</v>
      </c>
      <c r="DH76" s="123">
        <f t="shared" si="61"/>
        <v>0</v>
      </c>
      <c r="DI76" s="123">
        <f t="shared" si="62"/>
        <v>0</v>
      </c>
      <c r="DJ76" s="123">
        <f t="shared" si="63"/>
        <v>-178.65100000000001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-103.051</v>
      </c>
      <c r="G77" s="124">
        <v>-103.051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-63.848999999999997</v>
      </c>
      <c r="N77" s="124">
        <v>-63.848999999999997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103.051</v>
      </c>
      <c r="AF77" s="124">
        <v>63.848999999999997</v>
      </c>
      <c r="AG77" s="124">
        <v>0</v>
      </c>
      <c r="AH77" s="124">
        <v>0</v>
      </c>
      <c r="AI77" s="124">
        <v>166.9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103.051</v>
      </c>
      <c r="BQ77" s="125">
        <f t="shared" si="47"/>
        <v>63.848999999999997</v>
      </c>
      <c r="BR77" s="125">
        <f t="shared" si="47"/>
        <v>0</v>
      </c>
      <c r="BS77" s="125">
        <f t="shared" si="47"/>
        <v>0</v>
      </c>
      <c r="BT77" s="125">
        <f t="shared" si="48"/>
        <v>-166.9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1030.51</v>
      </c>
      <c r="DA77" s="122">
        <f t="shared" si="57"/>
        <v>638.49</v>
      </c>
      <c r="DB77" s="122">
        <f t="shared" si="57"/>
        <v>0</v>
      </c>
      <c r="DC77" s="122">
        <f t="shared" si="57"/>
        <v>0</v>
      </c>
      <c r="DD77" s="122">
        <f t="shared" si="58"/>
        <v>1669</v>
      </c>
      <c r="DF77" s="123">
        <f t="shared" si="59"/>
        <v>103.051</v>
      </c>
      <c r="DG77" s="123">
        <f t="shared" si="60"/>
        <v>63.848999999999997</v>
      </c>
      <c r="DH77" s="123">
        <f t="shared" si="61"/>
        <v>0</v>
      </c>
      <c r="DI77" s="123">
        <f t="shared" si="62"/>
        <v>0</v>
      </c>
      <c r="DJ77" s="123">
        <f t="shared" si="63"/>
        <v>-166.9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-96.638999999999996</v>
      </c>
      <c r="G78" s="124">
        <v>-96.638999999999996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-59.875999999999998</v>
      </c>
      <c r="N78" s="124">
        <v>-59.875999999999998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96.638999999999996</v>
      </c>
      <c r="AF78" s="124">
        <v>59.875999999999998</v>
      </c>
      <c r="AG78" s="124">
        <v>0</v>
      </c>
      <c r="AH78" s="124">
        <v>0</v>
      </c>
      <c r="AI78" s="124">
        <v>156.51499999999999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96.638999999999996</v>
      </c>
      <c r="BQ78" s="125">
        <f t="shared" si="47"/>
        <v>59.875999999999998</v>
      </c>
      <c r="BR78" s="125">
        <f t="shared" si="47"/>
        <v>0</v>
      </c>
      <c r="BS78" s="125">
        <f t="shared" si="47"/>
        <v>0</v>
      </c>
      <c r="BT78" s="125">
        <f t="shared" si="48"/>
        <v>-156.51499999999999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966.39</v>
      </c>
      <c r="DA78" s="122">
        <f t="shared" si="57"/>
        <v>598.76</v>
      </c>
      <c r="DB78" s="122">
        <f t="shared" si="57"/>
        <v>0</v>
      </c>
      <c r="DC78" s="122">
        <f t="shared" si="57"/>
        <v>0</v>
      </c>
      <c r="DD78" s="122">
        <f t="shared" si="58"/>
        <v>1565.15</v>
      </c>
      <c r="DF78" s="123">
        <f t="shared" si="59"/>
        <v>96.638999999999996</v>
      </c>
      <c r="DG78" s="123">
        <f t="shared" si="60"/>
        <v>59.875999999999998</v>
      </c>
      <c r="DH78" s="123">
        <f t="shared" si="61"/>
        <v>0</v>
      </c>
      <c r="DI78" s="123">
        <f t="shared" si="62"/>
        <v>0</v>
      </c>
      <c r="DJ78" s="123">
        <f t="shared" si="63"/>
        <v>-156.51499999999999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-120</v>
      </c>
      <c r="G79" s="124">
        <v>-120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-50</v>
      </c>
      <c r="N79" s="124">
        <v>-50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120</v>
      </c>
      <c r="AF79" s="124">
        <v>50</v>
      </c>
      <c r="AG79" s="124">
        <v>0</v>
      </c>
      <c r="AH79" s="124">
        <v>0</v>
      </c>
      <c r="AI79" s="124">
        <v>170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120</v>
      </c>
      <c r="BQ79" s="125">
        <f t="shared" si="47"/>
        <v>50</v>
      </c>
      <c r="BR79" s="125">
        <f t="shared" si="47"/>
        <v>0</v>
      </c>
      <c r="BS79" s="125">
        <f t="shared" si="47"/>
        <v>0</v>
      </c>
      <c r="BT79" s="125">
        <f t="shared" si="48"/>
        <v>-170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1200</v>
      </c>
      <c r="DA79" s="122">
        <f t="shared" si="57"/>
        <v>500</v>
      </c>
      <c r="DB79" s="122">
        <f t="shared" si="57"/>
        <v>0</v>
      </c>
      <c r="DC79" s="122">
        <f t="shared" si="57"/>
        <v>0</v>
      </c>
      <c r="DD79" s="122">
        <f t="shared" si="58"/>
        <v>1700</v>
      </c>
      <c r="DF79" s="123">
        <f t="shared" si="59"/>
        <v>120</v>
      </c>
      <c r="DG79" s="123">
        <f t="shared" si="60"/>
        <v>50</v>
      </c>
      <c r="DH79" s="123">
        <f t="shared" si="61"/>
        <v>0</v>
      </c>
      <c r="DI79" s="123">
        <f t="shared" si="62"/>
        <v>0</v>
      </c>
      <c r="DJ79" s="123">
        <f t="shared" si="63"/>
        <v>-170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-87</v>
      </c>
      <c r="G80" s="124">
        <v>-87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-40</v>
      </c>
      <c r="N80" s="124">
        <v>-40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87</v>
      </c>
      <c r="AF80" s="124">
        <v>40</v>
      </c>
      <c r="AG80" s="124">
        <v>0</v>
      </c>
      <c r="AH80" s="124">
        <v>0</v>
      </c>
      <c r="AI80" s="124">
        <v>127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87</v>
      </c>
      <c r="BQ80" s="125">
        <f t="shared" si="47"/>
        <v>40</v>
      </c>
      <c r="BR80" s="125">
        <f t="shared" si="47"/>
        <v>0</v>
      </c>
      <c r="BS80" s="125">
        <f t="shared" si="47"/>
        <v>0</v>
      </c>
      <c r="BT80" s="125">
        <f t="shared" si="48"/>
        <v>-127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870</v>
      </c>
      <c r="DA80" s="122">
        <f t="shared" si="57"/>
        <v>400</v>
      </c>
      <c r="DB80" s="122">
        <f t="shared" si="57"/>
        <v>0</v>
      </c>
      <c r="DC80" s="122">
        <f t="shared" si="57"/>
        <v>0</v>
      </c>
      <c r="DD80" s="122">
        <f t="shared" si="58"/>
        <v>1270</v>
      </c>
      <c r="DF80" s="123">
        <f t="shared" si="59"/>
        <v>87</v>
      </c>
      <c r="DG80" s="123">
        <f t="shared" si="60"/>
        <v>40</v>
      </c>
      <c r="DH80" s="123">
        <f t="shared" si="61"/>
        <v>0</v>
      </c>
      <c r="DI80" s="123">
        <f t="shared" si="62"/>
        <v>0</v>
      </c>
      <c r="DJ80" s="123">
        <f t="shared" si="63"/>
        <v>-127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-109</v>
      </c>
      <c r="G81" s="124">
        <v>-109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-40</v>
      </c>
      <c r="N81" s="124">
        <v>-40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109</v>
      </c>
      <c r="AF81" s="124">
        <v>40</v>
      </c>
      <c r="AG81" s="124">
        <v>0</v>
      </c>
      <c r="AH81" s="124">
        <v>0</v>
      </c>
      <c r="AI81" s="124">
        <v>149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109</v>
      </c>
      <c r="BQ81" s="125">
        <f t="shared" si="47"/>
        <v>40</v>
      </c>
      <c r="BR81" s="125">
        <f t="shared" si="47"/>
        <v>0</v>
      </c>
      <c r="BS81" s="125">
        <f t="shared" si="47"/>
        <v>0</v>
      </c>
      <c r="BT81" s="125">
        <f t="shared" si="48"/>
        <v>-149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1090</v>
      </c>
      <c r="DA81" s="122">
        <f t="shared" si="57"/>
        <v>400</v>
      </c>
      <c r="DB81" s="122">
        <f t="shared" si="57"/>
        <v>0</v>
      </c>
      <c r="DC81" s="122">
        <f t="shared" si="57"/>
        <v>0</v>
      </c>
      <c r="DD81" s="122">
        <f t="shared" si="58"/>
        <v>1490</v>
      </c>
      <c r="DF81" s="123">
        <f t="shared" si="59"/>
        <v>109</v>
      </c>
      <c r="DG81" s="123">
        <f t="shared" si="60"/>
        <v>40</v>
      </c>
      <c r="DH81" s="123">
        <f t="shared" si="61"/>
        <v>0</v>
      </c>
      <c r="DI81" s="123">
        <f t="shared" si="62"/>
        <v>0</v>
      </c>
      <c r="DJ81" s="123">
        <f t="shared" si="63"/>
        <v>-149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-130</v>
      </c>
      <c r="G82" s="124">
        <v>-130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-30</v>
      </c>
      <c r="N82" s="124">
        <v>-30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130</v>
      </c>
      <c r="AF82" s="124">
        <v>30</v>
      </c>
      <c r="AG82" s="124">
        <v>0</v>
      </c>
      <c r="AH82" s="124">
        <v>0</v>
      </c>
      <c r="AI82" s="124">
        <v>160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130</v>
      </c>
      <c r="BQ82" s="125">
        <f t="shared" si="47"/>
        <v>30</v>
      </c>
      <c r="BR82" s="125">
        <f t="shared" si="47"/>
        <v>0</v>
      </c>
      <c r="BS82" s="125">
        <f t="shared" si="47"/>
        <v>0</v>
      </c>
      <c r="BT82" s="125">
        <f t="shared" si="48"/>
        <v>-160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1300</v>
      </c>
      <c r="DA82" s="122">
        <f t="shared" si="57"/>
        <v>300</v>
      </c>
      <c r="DB82" s="122">
        <f t="shared" si="57"/>
        <v>0</v>
      </c>
      <c r="DC82" s="122">
        <f t="shared" si="57"/>
        <v>0</v>
      </c>
      <c r="DD82" s="122">
        <f t="shared" si="58"/>
        <v>1600</v>
      </c>
      <c r="DF82" s="123">
        <f t="shared" si="59"/>
        <v>130</v>
      </c>
      <c r="DG82" s="123">
        <f t="shared" si="60"/>
        <v>30</v>
      </c>
      <c r="DH82" s="123">
        <f t="shared" si="61"/>
        <v>0</v>
      </c>
      <c r="DI82" s="123">
        <f t="shared" si="62"/>
        <v>0</v>
      </c>
      <c r="DJ82" s="123">
        <f t="shared" si="63"/>
        <v>-160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-142</v>
      </c>
      <c r="G83" s="124">
        <v>-142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-35</v>
      </c>
      <c r="N83" s="124">
        <v>-35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142</v>
      </c>
      <c r="AF83" s="124">
        <v>35</v>
      </c>
      <c r="AG83" s="124">
        <v>0</v>
      </c>
      <c r="AH83" s="124">
        <v>0</v>
      </c>
      <c r="AI83" s="124">
        <v>177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142</v>
      </c>
      <c r="BQ83" s="125">
        <f t="shared" si="47"/>
        <v>35</v>
      </c>
      <c r="BR83" s="125">
        <f t="shared" si="47"/>
        <v>0</v>
      </c>
      <c r="BS83" s="125">
        <f t="shared" si="47"/>
        <v>0</v>
      </c>
      <c r="BT83" s="125">
        <f t="shared" si="48"/>
        <v>-177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1420</v>
      </c>
      <c r="DA83" s="122">
        <f t="shared" si="57"/>
        <v>350</v>
      </c>
      <c r="DB83" s="122">
        <f t="shared" si="57"/>
        <v>0</v>
      </c>
      <c r="DC83" s="122">
        <f t="shared" si="57"/>
        <v>0</v>
      </c>
      <c r="DD83" s="122">
        <f t="shared" si="58"/>
        <v>1770</v>
      </c>
      <c r="DF83" s="123">
        <f t="shared" si="59"/>
        <v>142</v>
      </c>
      <c r="DG83" s="123">
        <f t="shared" si="60"/>
        <v>35</v>
      </c>
      <c r="DH83" s="123">
        <f t="shared" si="61"/>
        <v>0</v>
      </c>
      <c r="DI83" s="123">
        <f t="shared" si="62"/>
        <v>0</v>
      </c>
      <c r="DJ83" s="123">
        <f t="shared" si="63"/>
        <v>-177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-158</v>
      </c>
      <c r="G84" s="124">
        <v>-158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-40</v>
      </c>
      <c r="N84" s="124">
        <v>-40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158</v>
      </c>
      <c r="AF84" s="124">
        <v>40</v>
      </c>
      <c r="AG84" s="124">
        <v>0</v>
      </c>
      <c r="AH84" s="124">
        <v>0</v>
      </c>
      <c r="AI84" s="124">
        <v>198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158</v>
      </c>
      <c r="BQ84" s="125">
        <f t="shared" si="47"/>
        <v>40</v>
      </c>
      <c r="BR84" s="125">
        <f t="shared" si="47"/>
        <v>0</v>
      </c>
      <c r="BS84" s="125">
        <f t="shared" si="47"/>
        <v>0</v>
      </c>
      <c r="BT84" s="125">
        <f t="shared" si="48"/>
        <v>-198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1580</v>
      </c>
      <c r="DA84" s="122">
        <f t="shared" si="57"/>
        <v>400</v>
      </c>
      <c r="DB84" s="122">
        <f t="shared" si="57"/>
        <v>0</v>
      </c>
      <c r="DC84" s="122">
        <f t="shared" si="57"/>
        <v>0</v>
      </c>
      <c r="DD84" s="122">
        <f t="shared" si="58"/>
        <v>1980</v>
      </c>
      <c r="DF84" s="123">
        <f t="shared" si="59"/>
        <v>158</v>
      </c>
      <c r="DG84" s="123">
        <f t="shared" si="60"/>
        <v>40</v>
      </c>
      <c r="DH84" s="123">
        <f t="shared" si="61"/>
        <v>0</v>
      </c>
      <c r="DI84" s="123">
        <f t="shared" si="62"/>
        <v>0</v>
      </c>
      <c r="DJ84" s="123">
        <f t="shared" si="63"/>
        <v>-198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-157.369</v>
      </c>
      <c r="G85" s="124">
        <v>-157.369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-50</v>
      </c>
      <c r="N85" s="124">
        <v>-50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157.369</v>
      </c>
      <c r="AF85" s="124">
        <v>50</v>
      </c>
      <c r="AG85" s="124">
        <v>0</v>
      </c>
      <c r="AH85" s="124">
        <v>0</v>
      </c>
      <c r="AI85" s="124">
        <v>207.369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157.369</v>
      </c>
      <c r="BQ85" s="125">
        <f t="shared" si="47"/>
        <v>50</v>
      </c>
      <c r="BR85" s="125">
        <f t="shared" si="47"/>
        <v>0</v>
      </c>
      <c r="BS85" s="125">
        <f t="shared" si="47"/>
        <v>0</v>
      </c>
      <c r="BT85" s="125">
        <f t="shared" si="48"/>
        <v>-207.369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1573.69</v>
      </c>
      <c r="DA85" s="122">
        <f t="shared" si="57"/>
        <v>500</v>
      </c>
      <c r="DB85" s="122">
        <f t="shared" si="57"/>
        <v>0</v>
      </c>
      <c r="DC85" s="122">
        <f t="shared" si="57"/>
        <v>0</v>
      </c>
      <c r="DD85" s="122">
        <f t="shared" si="58"/>
        <v>2073.69</v>
      </c>
      <c r="DF85" s="123">
        <f t="shared" si="59"/>
        <v>157.369</v>
      </c>
      <c r="DG85" s="123">
        <f t="shared" si="60"/>
        <v>50</v>
      </c>
      <c r="DH85" s="123">
        <f t="shared" si="61"/>
        <v>0</v>
      </c>
      <c r="DI85" s="123">
        <f t="shared" si="62"/>
        <v>0</v>
      </c>
      <c r="DJ85" s="123">
        <f t="shared" si="63"/>
        <v>-207.369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-148.00399999999999</v>
      </c>
      <c r="G86" s="124">
        <v>-148.00399999999999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-70</v>
      </c>
      <c r="N86" s="124">
        <v>-70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148.00399999999999</v>
      </c>
      <c r="AF86" s="124">
        <v>70</v>
      </c>
      <c r="AG86" s="124">
        <v>0</v>
      </c>
      <c r="AH86" s="124">
        <v>0</v>
      </c>
      <c r="AI86" s="124">
        <v>218.00399999999999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148.00399999999999</v>
      </c>
      <c r="BQ86" s="125">
        <f t="shared" si="47"/>
        <v>70</v>
      </c>
      <c r="BR86" s="125">
        <f t="shared" si="47"/>
        <v>0</v>
      </c>
      <c r="BS86" s="125">
        <f t="shared" si="47"/>
        <v>0</v>
      </c>
      <c r="BT86" s="125">
        <f t="shared" si="48"/>
        <v>-218.00399999999999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1480.04</v>
      </c>
      <c r="DA86" s="122">
        <f t="shared" si="57"/>
        <v>700</v>
      </c>
      <c r="DB86" s="122">
        <f t="shared" si="57"/>
        <v>0</v>
      </c>
      <c r="DC86" s="122">
        <f t="shared" si="57"/>
        <v>0</v>
      </c>
      <c r="DD86" s="122">
        <f t="shared" si="58"/>
        <v>2180.04</v>
      </c>
      <c r="DF86" s="123">
        <f t="shared" si="59"/>
        <v>148.00399999999999</v>
      </c>
      <c r="DG86" s="123">
        <f t="shared" si="60"/>
        <v>70</v>
      </c>
      <c r="DH86" s="123">
        <f t="shared" si="61"/>
        <v>0</v>
      </c>
      <c r="DI86" s="123">
        <f t="shared" si="62"/>
        <v>0</v>
      </c>
      <c r="DJ86" s="123">
        <f t="shared" si="63"/>
        <v>-218.00399999999999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-128.828</v>
      </c>
      <c r="G87" s="124">
        <v>-128.828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-79.819999999999993</v>
      </c>
      <c r="N87" s="124">
        <v>-79.819999999999993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128.828</v>
      </c>
      <c r="AF87" s="124">
        <v>79.819999999999993</v>
      </c>
      <c r="AG87" s="124">
        <v>0</v>
      </c>
      <c r="AH87" s="124">
        <v>0</v>
      </c>
      <c r="AI87" s="124">
        <v>208.648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128.828</v>
      </c>
      <c r="BQ87" s="125">
        <f t="shared" si="47"/>
        <v>79.819999999999993</v>
      </c>
      <c r="BR87" s="125">
        <f t="shared" si="47"/>
        <v>0</v>
      </c>
      <c r="BS87" s="125">
        <f t="shared" si="47"/>
        <v>0</v>
      </c>
      <c r="BT87" s="125">
        <f t="shared" si="48"/>
        <v>-208.648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1288.28</v>
      </c>
      <c r="DA87" s="122">
        <f t="shared" si="57"/>
        <v>798.19999999999993</v>
      </c>
      <c r="DB87" s="122">
        <f t="shared" si="57"/>
        <v>0</v>
      </c>
      <c r="DC87" s="122">
        <f t="shared" si="57"/>
        <v>0</v>
      </c>
      <c r="DD87" s="122">
        <f t="shared" si="58"/>
        <v>2086.48</v>
      </c>
      <c r="DF87" s="123">
        <f t="shared" si="59"/>
        <v>128.828</v>
      </c>
      <c r="DG87" s="123">
        <f t="shared" si="60"/>
        <v>79.819999999999993</v>
      </c>
      <c r="DH87" s="123">
        <f t="shared" si="61"/>
        <v>0</v>
      </c>
      <c r="DI87" s="123">
        <f t="shared" si="62"/>
        <v>0</v>
      </c>
      <c r="DJ87" s="123">
        <f t="shared" si="63"/>
        <v>-208.648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-125.107</v>
      </c>
      <c r="G88" s="124">
        <v>-125.107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-77.516000000000005</v>
      </c>
      <c r="N88" s="124">
        <v>-77.516000000000005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125.107</v>
      </c>
      <c r="AF88" s="124">
        <v>77.516000000000005</v>
      </c>
      <c r="AG88" s="124">
        <v>0</v>
      </c>
      <c r="AH88" s="124">
        <v>0</v>
      </c>
      <c r="AI88" s="124">
        <v>202.62299999999999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125.107</v>
      </c>
      <c r="BQ88" s="125">
        <f t="shared" si="47"/>
        <v>77.516000000000005</v>
      </c>
      <c r="BR88" s="125">
        <f t="shared" si="47"/>
        <v>0</v>
      </c>
      <c r="BS88" s="125">
        <f t="shared" si="47"/>
        <v>0</v>
      </c>
      <c r="BT88" s="125">
        <f t="shared" si="48"/>
        <v>-202.62299999999999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1251.07</v>
      </c>
      <c r="DA88" s="122">
        <f t="shared" si="57"/>
        <v>775.16000000000008</v>
      </c>
      <c r="DB88" s="122">
        <f t="shared" si="57"/>
        <v>0</v>
      </c>
      <c r="DC88" s="122">
        <f t="shared" si="57"/>
        <v>0</v>
      </c>
      <c r="DD88" s="122">
        <f t="shared" si="58"/>
        <v>2026.23</v>
      </c>
      <c r="DF88" s="123">
        <f t="shared" si="59"/>
        <v>125.107</v>
      </c>
      <c r="DG88" s="123">
        <f t="shared" si="60"/>
        <v>77.516000000000005</v>
      </c>
      <c r="DH88" s="123">
        <f t="shared" si="61"/>
        <v>0</v>
      </c>
      <c r="DI88" s="123">
        <f t="shared" si="62"/>
        <v>0</v>
      </c>
      <c r="DJ88" s="123">
        <f t="shared" si="63"/>
        <v>-202.62299999999999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-112.72799999999999</v>
      </c>
      <c r="G89" s="124">
        <v>-112.72799999999999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-69.844999999999999</v>
      </c>
      <c r="N89" s="124">
        <v>-69.844999999999999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112.72799999999999</v>
      </c>
      <c r="AF89" s="124">
        <v>69.844999999999999</v>
      </c>
      <c r="AG89" s="124">
        <v>0</v>
      </c>
      <c r="AH89" s="124">
        <v>0</v>
      </c>
      <c r="AI89" s="124">
        <v>182.57300000000001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112.72799999999999</v>
      </c>
      <c r="BQ89" s="125">
        <f t="shared" si="47"/>
        <v>69.844999999999999</v>
      </c>
      <c r="BR89" s="125">
        <f t="shared" si="47"/>
        <v>0</v>
      </c>
      <c r="BS89" s="125">
        <f t="shared" si="47"/>
        <v>0</v>
      </c>
      <c r="BT89" s="125">
        <f t="shared" si="48"/>
        <v>-182.57299999999998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1127.28</v>
      </c>
      <c r="DA89" s="122">
        <f t="shared" si="57"/>
        <v>698.45</v>
      </c>
      <c r="DB89" s="122">
        <f t="shared" si="57"/>
        <v>0</v>
      </c>
      <c r="DC89" s="122">
        <f t="shared" si="57"/>
        <v>0</v>
      </c>
      <c r="DD89" s="122">
        <f t="shared" si="58"/>
        <v>1825.73</v>
      </c>
      <c r="DF89" s="123">
        <f t="shared" si="59"/>
        <v>112.72799999999999</v>
      </c>
      <c r="DG89" s="123">
        <f t="shared" si="60"/>
        <v>69.844999999999999</v>
      </c>
      <c r="DH89" s="123">
        <f t="shared" si="61"/>
        <v>0</v>
      </c>
      <c r="DI89" s="123">
        <f t="shared" si="62"/>
        <v>0</v>
      </c>
      <c r="DJ89" s="123">
        <f t="shared" si="63"/>
        <v>-182.57299999999998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-98.105999999999995</v>
      </c>
      <c r="G90" s="124">
        <v>-98.105999999999995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-60.784999999999997</v>
      </c>
      <c r="N90" s="124">
        <v>-60.784999999999997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98.105999999999995</v>
      </c>
      <c r="AF90" s="124">
        <v>60.784999999999997</v>
      </c>
      <c r="AG90" s="124">
        <v>0</v>
      </c>
      <c r="AH90" s="124">
        <v>0</v>
      </c>
      <c r="AI90" s="124">
        <v>158.89099999999999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98.105999999999995</v>
      </c>
      <c r="BQ90" s="125">
        <f t="shared" si="47"/>
        <v>60.784999999999997</v>
      </c>
      <c r="BR90" s="125">
        <f t="shared" si="47"/>
        <v>0</v>
      </c>
      <c r="BS90" s="125">
        <f t="shared" si="47"/>
        <v>0</v>
      </c>
      <c r="BT90" s="125">
        <f t="shared" si="48"/>
        <v>-158.89099999999999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981.06</v>
      </c>
      <c r="DA90" s="122">
        <f t="shared" si="57"/>
        <v>607.84999999999991</v>
      </c>
      <c r="DB90" s="122">
        <f t="shared" si="57"/>
        <v>0</v>
      </c>
      <c r="DC90" s="122">
        <f t="shared" si="57"/>
        <v>0</v>
      </c>
      <c r="DD90" s="122">
        <f t="shared" si="58"/>
        <v>1588.9099999999999</v>
      </c>
      <c r="DF90" s="123">
        <f t="shared" si="59"/>
        <v>98.105999999999995</v>
      </c>
      <c r="DG90" s="123">
        <f t="shared" si="60"/>
        <v>60.784999999999997</v>
      </c>
      <c r="DH90" s="123">
        <f t="shared" si="61"/>
        <v>0</v>
      </c>
      <c r="DI90" s="123">
        <f t="shared" si="62"/>
        <v>0</v>
      </c>
      <c r="DJ90" s="123">
        <f t="shared" si="63"/>
        <v>-158.89099999999999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-98.037999999999997</v>
      </c>
      <c r="G91" s="124">
        <v>-98.037999999999997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-60.743000000000002</v>
      </c>
      <c r="N91" s="124">
        <v>-60.743000000000002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98.037999999999997</v>
      </c>
      <c r="AF91" s="124">
        <v>60.743000000000002</v>
      </c>
      <c r="AG91" s="124">
        <v>0</v>
      </c>
      <c r="AH91" s="124">
        <v>0</v>
      </c>
      <c r="AI91" s="124">
        <v>158.78100000000001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98.037999999999997</v>
      </c>
      <c r="BQ91" s="125">
        <f t="shared" si="47"/>
        <v>60.743000000000002</v>
      </c>
      <c r="BR91" s="125">
        <f t="shared" si="47"/>
        <v>0</v>
      </c>
      <c r="BS91" s="125">
        <f t="shared" si="47"/>
        <v>0</v>
      </c>
      <c r="BT91" s="125">
        <f t="shared" si="48"/>
        <v>-158.78100000000001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980.38</v>
      </c>
      <c r="DA91" s="122">
        <f t="shared" si="57"/>
        <v>607.43000000000006</v>
      </c>
      <c r="DB91" s="122">
        <f t="shared" si="57"/>
        <v>0</v>
      </c>
      <c r="DC91" s="122">
        <f t="shared" si="57"/>
        <v>0</v>
      </c>
      <c r="DD91" s="122">
        <f t="shared" si="58"/>
        <v>1587.81</v>
      </c>
      <c r="DF91" s="123">
        <f t="shared" si="59"/>
        <v>98.037999999999997</v>
      </c>
      <c r="DG91" s="123">
        <f t="shared" si="60"/>
        <v>60.743000000000002</v>
      </c>
      <c r="DH91" s="123">
        <f t="shared" si="61"/>
        <v>0</v>
      </c>
      <c r="DI91" s="123">
        <f t="shared" si="62"/>
        <v>0</v>
      </c>
      <c r="DJ91" s="123">
        <f t="shared" si="63"/>
        <v>-158.78100000000001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-87.242000000000004</v>
      </c>
      <c r="G92" s="124">
        <v>-87.242000000000004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-54.055</v>
      </c>
      <c r="N92" s="124">
        <v>-54.055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87.242000000000004</v>
      </c>
      <c r="AF92" s="124">
        <v>54.055</v>
      </c>
      <c r="AG92" s="124">
        <v>0</v>
      </c>
      <c r="AH92" s="124">
        <v>0</v>
      </c>
      <c r="AI92" s="124">
        <v>141.297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87.242000000000004</v>
      </c>
      <c r="BQ92" s="125">
        <f t="shared" si="47"/>
        <v>54.055</v>
      </c>
      <c r="BR92" s="125">
        <f t="shared" si="47"/>
        <v>0</v>
      </c>
      <c r="BS92" s="125">
        <f t="shared" si="47"/>
        <v>0</v>
      </c>
      <c r="BT92" s="125">
        <f t="shared" si="48"/>
        <v>-141.297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872.42000000000007</v>
      </c>
      <c r="DA92" s="122">
        <f t="shared" si="57"/>
        <v>540.54999999999995</v>
      </c>
      <c r="DB92" s="122">
        <f t="shared" si="57"/>
        <v>0</v>
      </c>
      <c r="DC92" s="122">
        <f t="shared" si="57"/>
        <v>0</v>
      </c>
      <c r="DD92" s="122">
        <f t="shared" si="58"/>
        <v>1412.97</v>
      </c>
      <c r="DF92" s="123">
        <f t="shared" si="59"/>
        <v>87.242000000000004</v>
      </c>
      <c r="DG92" s="123">
        <f t="shared" si="60"/>
        <v>54.055</v>
      </c>
      <c r="DH92" s="123">
        <f t="shared" si="61"/>
        <v>0</v>
      </c>
      <c r="DI92" s="123">
        <f t="shared" si="62"/>
        <v>0</v>
      </c>
      <c r="DJ92" s="123">
        <f t="shared" si="63"/>
        <v>-141.297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-76.370999999999995</v>
      </c>
      <c r="G93" s="124">
        <v>-76.370999999999995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-47.317999999999998</v>
      </c>
      <c r="N93" s="124">
        <v>-47.317999999999998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76.370999999999995</v>
      </c>
      <c r="AF93" s="124">
        <v>47.317999999999998</v>
      </c>
      <c r="AG93" s="124">
        <v>0</v>
      </c>
      <c r="AH93" s="124">
        <v>0</v>
      </c>
      <c r="AI93" s="124">
        <v>123.68899999999999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76.370999999999995</v>
      </c>
      <c r="BQ93" s="125">
        <f t="shared" si="47"/>
        <v>47.317999999999998</v>
      </c>
      <c r="BR93" s="125">
        <f t="shared" si="47"/>
        <v>0</v>
      </c>
      <c r="BS93" s="125">
        <f t="shared" si="47"/>
        <v>0</v>
      </c>
      <c r="BT93" s="125">
        <f t="shared" si="48"/>
        <v>-123.68899999999999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763.70999999999992</v>
      </c>
      <c r="DA93" s="122">
        <f t="shared" si="57"/>
        <v>473.17999999999995</v>
      </c>
      <c r="DB93" s="122">
        <f t="shared" si="57"/>
        <v>0</v>
      </c>
      <c r="DC93" s="122">
        <f t="shared" si="57"/>
        <v>0</v>
      </c>
      <c r="DD93" s="122">
        <f t="shared" si="58"/>
        <v>1236.8899999999999</v>
      </c>
      <c r="DF93" s="123">
        <f t="shared" si="59"/>
        <v>76.370999999999995</v>
      </c>
      <c r="DG93" s="123">
        <f t="shared" si="60"/>
        <v>47.317999999999998</v>
      </c>
      <c r="DH93" s="123">
        <f t="shared" si="61"/>
        <v>0</v>
      </c>
      <c r="DI93" s="123">
        <f t="shared" si="62"/>
        <v>0</v>
      </c>
      <c r="DJ93" s="123">
        <f t="shared" si="63"/>
        <v>-123.68899999999999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-71.266999999999996</v>
      </c>
      <c r="G94" s="124">
        <v>-71.266999999999996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-44.156999999999996</v>
      </c>
      <c r="N94" s="124">
        <v>-44.156999999999996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71.266999999999996</v>
      </c>
      <c r="AF94" s="124">
        <v>44.156999999999996</v>
      </c>
      <c r="AG94" s="124">
        <v>0</v>
      </c>
      <c r="AH94" s="124">
        <v>0</v>
      </c>
      <c r="AI94" s="124">
        <v>115.42400000000001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71.266999999999996</v>
      </c>
      <c r="BQ94" s="125">
        <f t="shared" si="47"/>
        <v>44.156999999999996</v>
      </c>
      <c r="BR94" s="125">
        <f t="shared" si="47"/>
        <v>0</v>
      </c>
      <c r="BS94" s="125">
        <f t="shared" si="47"/>
        <v>0</v>
      </c>
      <c r="BT94" s="125">
        <f t="shared" si="48"/>
        <v>-115.42399999999999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712.67</v>
      </c>
      <c r="DA94" s="122">
        <f t="shared" si="57"/>
        <v>441.56999999999994</v>
      </c>
      <c r="DB94" s="122">
        <f t="shared" si="57"/>
        <v>0</v>
      </c>
      <c r="DC94" s="122">
        <f t="shared" si="57"/>
        <v>0</v>
      </c>
      <c r="DD94" s="122">
        <f t="shared" si="58"/>
        <v>1154.2399999999998</v>
      </c>
      <c r="DF94" s="123">
        <f t="shared" si="59"/>
        <v>71.266999999999996</v>
      </c>
      <c r="DG94" s="123">
        <f t="shared" si="60"/>
        <v>44.156999999999996</v>
      </c>
      <c r="DH94" s="123">
        <f t="shared" si="61"/>
        <v>0</v>
      </c>
      <c r="DI94" s="123">
        <f t="shared" si="62"/>
        <v>0</v>
      </c>
      <c r="DJ94" s="123">
        <f t="shared" si="63"/>
        <v>-115.42399999999999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-59.521000000000001</v>
      </c>
      <c r="G95" s="124">
        <v>-59.521000000000001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-36.878999999999998</v>
      </c>
      <c r="N95" s="124">
        <v>-36.878999999999998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59.521000000000001</v>
      </c>
      <c r="AF95" s="124">
        <v>36.878999999999998</v>
      </c>
      <c r="AG95" s="124">
        <v>0</v>
      </c>
      <c r="AH95" s="124">
        <v>0</v>
      </c>
      <c r="AI95" s="124">
        <v>96.4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59.521000000000001</v>
      </c>
      <c r="BQ95" s="125">
        <f t="shared" si="47"/>
        <v>36.878999999999998</v>
      </c>
      <c r="BR95" s="125">
        <f t="shared" si="47"/>
        <v>0</v>
      </c>
      <c r="BS95" s="125">
        <f t="shared" si="47"/>
        <v>0</v>
      </c>
      <c r="BT95" s="125">
        <f t="shared" si="48"/>
        <v>-96.4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595.21</v>
      </c>
      <c r="DA95" s="122">
        <f t="shared" si="57"/>
        <v>368.78999999999996</v>
      </c>
      <c r="DB95" s="122">
        <f t="shared" si="57"/>
        <v>0</v>
      </c>
      <c r="DC95" s="122">
        <f t="shared" si="57"/>
        <v>0</v>
      </c>
      <c r="DD95" s="122">
        <f t="shared" si="58"/>
        <v>964</v>
      </c>
      <c r="DF95" s="123">
        <f t="shared" si="59"/>
        <v>59.521000000000001</v>
      </c>
      <c r="DG95" s="123">
        <f t="shared" si="60"/>
        <v>36.878999999999998</v>
      </c>
      <c r="DH95" s="123">
        <f t="shared" si="61"/>
        <v>0</v>
      </c>
      <c r="DI95" s="123">
        <f t="shared" si="62"/>
        <v>0</v>
      </c>
      <c r="DJ95" s="123">
        <f t="shared" si="63"/>
        <v>-96.4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-55.061</v>
      </c>
      <c r="G96" s="124">
        <v>-55.061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-34.116</v>
      </c>
      <c r="N96" s="124">
        <v>-34.116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55.061</v>
      </c>
      <c r="AF96" s="124">
        <v>34.116</v>
      </c>
      <c r="AG96" s="124">
        <v>0</v>
      </c>
      <c r="AH96" s="124">
        <v>0</v>
      </c>
      <c r="AI96" s="124">
        <v>89.177000000000007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55.061</v>
      </c>
      <c r="BQ96" s="125">
        <f t="shared" si="47"/>
        <v>34.116</v>
      </c>
      <c r="BR96" s="125">
        <f t="shared" si="47"/>
        <v>0</v>
      </c>
      <c r="BS96" s="125">
        <f t="shared" si="47"/>
        <v>0</v>
      </c>
      <c r="BT96" s="125">
        <f t="shared" si="48"/>
        <v>-89.176999999999992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550.61</v>
      </c>
      <c r="DA96" s="122">
        <f t="shared" si="57"/>
        <v>341.15999999999997</v>
      </c>
      <c r="DB96" s="122">
        <f t="shared" si="57"/>
        <v>0</v>
      </c>
      <c r="DC96" s="122">
        <f t="shared" si="57"/>
        <v>0</v>
      </c>
      <c r="DD96" s="122">
        <f t="shared" si="58"/>
        <v>891.77</v>
      </c>
      <c r="DF96" s="123">
        <f t="shared" si="59"/>
        <v>55.061</v>
      </c>
      <c r="DG96" s="123">
        <f t="shared" si="60"/>
        <v>34.116</v>
      </c>
      <c r="DH96" s="123">
        <f t="shared" si="61"/>
        <v>0</v>
      </c>
      <c r="DI96" s="123">
        <f t="shared" si="62"/>
        <v>0</v>
      </c>
      <c r="DJ96" s="123">
        <f t="shared" si="63"/>
        <v>-89.176999999999992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-55.106000000000002</v>
      </c>
      <c r="G97" s="124">
        <v>-55.106000000000002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-34.143999999999998</v>
      </c>
      <c r="N97" s="124">
        <v>-34.143999999999998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55.106000000000002</v>
      </c>
      <c r="AF97" s="124">
        <v>34.143999999999998</v>
      </c>
      <c r="AG97" s="124">
        <v>0</v>
      </c>
      <c r="AH97" s="124">
        <v>0</v>
      </c>
      <c r="AI97" s="124">
        <v>89.25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55.106000000000002</v>
      </c>
      <c r="BQ97" s="125">
        <f t="shared" si="47"/>
        <v>34.143999999999998</v>
      </c>
      <c r="BR97" s="125">
        <f t="shared" si="47"/>
        <v>0</v>
      </c>
      <c r="BS97" s="125">
        <f t="shared" si="47"/>
        <v>0</v>
      </c>
      <c r="BT97" s="125">
        <f t="shared" si="48"/>
        <v>-89.25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551.06000000000006</v>
      </c>
      <c r="DA97" s="122">
        <f t="shared" si="57"/>
        <v>341.44</v>
      </c>
      <c r="DB97" s="122">
        <f t="shared" si="57"/>
        <v>0</v>
      </c>
      <c r="DC97" s="122">
        <f t="shared" si="57"/>
        <v>0</v>
      </c>
      <c r="DD97" s="122">
        <f t="shared" si="58"/>
        <v>892.5</v>
      </c>
      <c r="DF97" s="123">
        <f t="shared" si="59"/>
        <v>55.106000000000002</v>
      </c>
      <c r="DG97" s="123">
        <f t="shared" si="60"/>
        <v>34.143999999999998</v>
      </c>
      <c r="DH97" s="123">
        <f t="shared" si="61"/>
        <v>0</v>
      </c>
      <c r="DI97" s="123">
        <f t="shared" si="62"/>
        <v>0</v>
      </c>
      <c r="DJ97" s="123">
        <f t="shared" si="63"/>
        <v>-89.25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-54.689</v>
      </c>
      <c r="G98" s="124">
        <v>-54.689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-33.884999999999998</v>
      </c>
      <c r="N98" s="124">
        <v>-33.884999999999998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54.689</v>
      </c>
      <c r="AF98" s="124">
        <v>33.884999999999998</v>
      </c>
      <c r="AG98" s="124">
        <v>0</v>
      </c>
      <c r="AH98" s="124">
        <v>0</v>
      </c>
      <c r="AI98" s="124">
        <v>88.573999999999998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54.689</v>
      </c>
      <c r="BQ98" s="125">
        <f t="shared" si="47"/>
        <v>33.884999999999998</v>
      </c>
      <c r="BR98" s="125">
        <f t="shared" si="47"/>
        <v>0</v>
      </c>
      <c r="BS98" s="125">
        <f t="shared" si="47"/>
        <v>0</v>
      </c>
      <c r="BT98" s="125">
        <f t="shared" si="48"/>
        <v>-88.573999999999998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13786.112498</v>
      </c>
      <c r="DA98" s="122">
        <f t="shared" si="57"/>
        <v>8541.7985700000008</v>
      </c>
      <c r="DB98" s="122">
        <f t="shared" si="57"/>
        <v>0</v>
      </c>
      <c r="DC98" s="122">
        <f t="shared" si="57"/>
        <v>0</v>
      </c>
      <c r="DD98" s="122">
        <f t="shared" si="58"/>
        <v>22327.911068000001</v>
      </c>
      <c r="DF98" s="123">
        <f t="shared" si="59"/>
        <v>54.689</v>
      </c>
      <c r="DG98" s="123">
        <f t="shared" si="60"/>
        <v>33.884999999999998</v>
      </c>
      <c r="DH98" s="123">
        <f t="shared" si="61"/>
        <v>0</v>
      </c>
      <c r="DI98" s="123">
        <f t="shared" si="62"/>
        <v>0</v>
      </c>
      <c r="DJ98" s="123">
        <f t="shared" si="63"/>
        <v>-88.573999999999998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1.125E-2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-1.125E-2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1.5737227499999999</v>
      </c>
      <c r="BQ99" s="129">
        <f t="shared" ref="BQ99:BT99" si="68">SUM(BQ3:BQ98)/4000</f>
        <v>0.62065775000000001</v>
      </c>
      <c r="BR99" s="129">
        <f t="shared" si="68"/>
        <v>0</v>
      </c>
      <c r="BS99" s="129">
        <f t="shared" si="68"/>
        <v>0</v>
      </c>
      <c r="BT99" s="129">
        <f t="shared" si="68"/>
        <v>-2.1943805000000003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1.125E-2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1.125E-2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1.9047033124499997</v>
      </c>
      <c r="DA99" s="131">
        <f t="shared" ref="DA99:DD99" si="73">SUM(DA3:DA98)/40000</f>
        <v>0.82573146424999999</v>
      </c>
      <c r="DB99" s="131">
        <f t="shared" si="73"/>
        <v>0</v>
      </c>
      <c r="DC99" s="131">
        <f t="shared" si="73"/>
        <v>0</v>
      </c>
      <c r="DD99" s="131">
        <f t="shared" si="73"/>
        <v>2.7304347767000001</v>
      </c>
      <c r="DE99" s="128"/>
      <c r="DF99" s="123">
        <f t="shared" si="59"/>
        <v>1.5849727499999999</v>
      </c>
      <c r="DG99" s="123">
        <f t="shared" si="60"/>
        <v>0.60940775000000003</v>
      </c>
      <c r="DH99" s="123">
        <f t="shared" si="61"/>
        <v>0</v>
      </c>
      <c r="DI99" s="123">
        <f t="shared" si="62"/>
        <v>0</v>
      </c>
      <c r="DJ99" s="123">
        <f t="shared" si="63"/>
        <v>-2.1943805000000003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44661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44661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134.41999999999999</v>
      </c>
      <c r="I3" s="95">
        <v>45.23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179.65</v>
      </c>
      <c r="W3">
        <v>134.41999999999999</v>
      </c>
      <c r="X3">
        <v>45.23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115.95</v>
      </c>
      <c r="I4" s="88">
        <v>37.4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153.35</v>
      </c>
      <c r="W4">
        <v>115.95</v>
      </c>
      <c r="X4">
        <v>37.4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103.66</v>
      </c>
      <c r="I5" s="88">
        <v>31.88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135.54</v>
      </c>
      <c r="W5">
        <v>103.66</v>
      </c>
      <c r="X5">
        <v>31.88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87.48</v>
      </c>
      <c r="I6" s="88">
        <v>22.43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109.91</v>
      </c>
      <c r="W6">
        <v>87.48</v>
      </c>
      <c r="X6">
        <v>22.43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59.41</v>
      </c>
      <c r="I7" s="88">
        <v>16.88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76.290000000000006</v>
      </c>
      <c r="W7">
        <v>59.41</v>
      </c>
      <c r="X7">
        <v>16.88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49.09</v>
      </c>
      <c r="I8" s="88">
        <v>10.57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59.66</v>
      </c>
      <c r="W8">
        <v>49.09</v>
      </c>
      <c r="X8">
        <v>10.57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33.43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33.43</v>
      </c>
      <c r="W9">
        <v>33.43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20.18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20.18</v>
      </c>
      <c r="W10">
        <v>20.18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43.81</v>
      </c>
      <c r="I11" s="88">
        <v>0</v>
      </c>
      <c r="J11" s="88">
        <v>0</v>
      </c>
      <c r="K11" s="88">
        <v>0</v>
      </c>
      <c r="L11" s="88">
        <v>0</v>
      </c>
      <c r="M11" s="116">
        <v>0.06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43.87</v>
      </c>
      <c r="W11">
        <v>43.81</v>
      </c>
      <c r="X11">
        <v>0</v>
      </c>
      <c r="Y11">
        <v>0</v>
      </c>
      <c r="Z11">
        <v>0.06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0.12</v>
      </c>
      <c r="N12" s="115">
        <v>0</v>
      </c>
      <c r="O12" s="88">
        <v>0</v>
      </c>
      <c r="P12" s="88">
        <v>-4</v>
      </c>
      <c r="Q12" s="88">
        <v>0</v>
      </c>
      <c r="R12" s="88">
        <v>0</v>
      </c>
      <c r="S12" s="116">
        <v>0</v>
      </c>
      <c r="U12" s="115">
        <v>-4</v>
      </c>
      <c r="V12" s="116">
        <v>0.12</v>
      </c>
      <c r="W12">
        <v>0</v>
      </c>
      <c r="X12">
        <v>0</v>
      </c>
      <c r="Y12">
        <v>0</v>
      </c>
      <c r="Z12">
        <v>0.12</v>
      </c>
      <c r="AA12">
        <v>-4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-58</v>
      </c>
      <c r="Q13" s="88">
        <v>0</v>
      </c>
      <c r="R13" s="88">
        <v>0</v>
      </c>
      <c r="S13" s="116">
        <v>0</v>
      </c>
      <c r="U13" s="115">
        <v>-58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-58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0.06</v>
      </c>
      <c r="N14" s="115">
        <v>0</v>
      </c>
      <c r="O14" s="88">
        <v>0</v>
      </c>
      <c r="P14" s="88">
        <v>-104</v>
      </c>
      <c r="Q14" s="88">
        <v>0</v>
      </c>
      <c r="R14" s="88">
        <v>0</v>
      </c>
      <c r="S14" s="116">
        <v>0</v>
      </c>
      <c r="U14" s="115">
        <v>-104</v>
      </c>
      <c r="V14" s="116">
        <v>0.06</v>
      </c>
      <c r="W14">
        <v>0</v>
      </c>
      <c r="X14">
        <v>0</v>
      </c>
      <c r="Y14">
        <v>0</v>
      </c>
      <c r="Z14">
        <v>0.06</v>
      </c>
      <c r="AA14">
        <v>-104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25.3</v>
      </c>
      <c r="L15" s="88">
        <v>0</v>
      </c>
      <c r="M15" s="116">
        <v>0</v>
      </c>
      <c r="N15" s="115">
        <v>0</v>
      </c>
      <c r="O15" s="88">
        <v>0</v>
      </c>
      <c r="P15" s="88">
        <v>-125</v>
      </c>
      <c r="Q15" s="88">
        <v>0</v>
      </c>
      <c r="R15" s="88">
        <v>0</v>
      </c>
      <c r="S15" s="116">
        <v>0</v>
      </c>
      <c r="U15" s="115">
        <v>-125</v>
      </c>
      <c r="V15" s="116">
        <v>25.3</v>
      </c>
      <c r="W15">
        <v>0</v>
      </c>
      <c r="X15">
        <v>0</v>
      </c>
      <c r="Y15">
        <v>25.3</v>
      </c>
      <c r="Z15">
        <v>0</v>
      </c>
      <c r="AA15">
        <v>-125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30.88</v>
      </c>
      <c r="L16" s="88">
        <v>0</v>
      </c>
      <c r="M16" s="116">
        <v>0</v>
      </c>
      <c r="N16" s="115">
        <v>0</v>
      </c>
      <c r="O16" s="88">
        <v>0</v>
      </c>
      <c r="P16" s="88">
        <v>-160</v>
      </c>
      <c r="Q16" s="88">
        <v>0</v>
      </c>
      <c r="R16" s="88">
        <v>0</v>
      </c>
      <c r="S16" s="116">
        <v>0</v>
      </c>
      <c r="U16" s="115">
        <v>-160</v>
      </c>
      <c r="V16" s="116">
        <v>30.88</v>
      </c>
      <c r="W16">
        <v>0</v>
      </c>
      <c r="X16">
        <v>0</v>
      </c>
      <c r="Y16">
        <v>30.88</v>
      </c>
      <c r="Z16">
        <v>0</v>
      </c>
      <c r="AA16">
        <v>-160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24.98</v>
      </c>
      <c r="L17" s="88">
        <v>0</v>
      </c>
      <c r="M17" s="116">
        <v>0.25</v>
      </c>
      <c r="N17" s="115">
        <v>0</v>
      </c>
      <c r="O17" s="88">
        <v>0</v>
      </c>
      <c r="P17" s="88">
        <v>-189</v>
      </c>
      <c r="Q17" s="88">
        <v>0</v>
      </c>
      <c r="R17" s="88">
        <v>0</v>
      </c>
      <c r="S17" s="116">
        <v>0</v>
      </c>
      <c r="U17" s="115">
        <v>-189</v>
      </c>
      <c r="V17" s="116">
        <v>25.23</v>
      </c>
      <c r="W17">
        <v>0</v>
      </c>
      <c r="X17">
        <v>0</v>
      </c>
      <c r="Y17">
        <v>24.98</v>
      </c>
      <c r="Z17">
        <v>0.25</v>
      </c>
      <c r="AA17">
        <v>-189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3.53</v>
      </c>
      <c r="N18" s="115">
        <v>0</v>
      </c>
      <c r="O18" s="88">
        <v>0</v>
      </c>
      <c r="P18" s="88">
        <v>-223</v>
      </c>
      <c r="Q18" s="88">
        <v>0</v>
      </c>
      <c r="R18" s="88">
        <v>0</v>
      </c>
      <c r="S18" s="116">
        <v>0</v>
      </c>
      <c r="U18" s="115">
        <v>-223</v>
      </c>
      <c r="V18" s="116">
        <v>3.53</v>
      </c>
      <c r="W18">
        <v>0</v>
      </c>
      <c r="X18">
        <v>0</v>
      </c>
      <c r="Y18">
        <v>0</v>
      </c>
      <c r="Z18">
        <v>3.53</v>
      </c>
      <c r="AA18">
        <v>-223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25.4</v>
      </c>
      <c r="L19" s="88">
        <v>0</v>
      </c>
      <c r="M19" s="116">
        <v>0</v>
      </c>
      <c r="N19" s="115">
        <v>0</v>
      </c>
      <c r="O19" s="88">
        <v>0</v>
      </c>
      <c r="P19" s="88">
        <v>-248</v>
      </c>
      <c r="Q19" s="88">
        <v>0</v>
      </c>
      <c r="R19" s="88">
        <v>0</v>
      </c>
      <c r="S19" s="116">
        <v>0</v>
      </c>
      <c r="U19" s="115">
        <v>-248</v>
      </c>
      <c r="V19" s="116">
        <v>25.4</v>
      </c>
      <c r="W19">
        <v>0</v>
      </c>
      <c r="X19">
        <v>0</v>
      </c>
      <c r="Y19">
        <v>25.4</v>
      </c>
      <c r="Z19">
        <v>0</v>
      </c>
      <c r="AA19">
        <v>-248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31.79</v>
      </c>
      <c r="L20" s="88">
        <v>0</v>
      </c>
      <c r="M20" s="116">
        <v>1.65</v>
      </c>
      <c r="N20" s="115">
        <v>0</v>
      </c>
      <c r="O20" s="88">
        <v>0</v>
      </c>
      <c r="P20" s="88">
        <v>-269</v>
      </c>
      <c r="Q20" s="88">
        <v>0</v>
      </c>
      <c r="R20" s="88">
        <v>0</v>
      </c>
      <c r="S20" s="116">
        <v>0</v>
      </c>
      <c r="U20" s="115">
        <v>-269</v>
      </c>
      <c r="V20" s="116">
        <v>33.44</v>
      </c>
      <c r="W20">
        <v>0</v>
      </c>
      <c r="X20">
        <v>0</v>
      </c>
      <c r="Y20">
        <v>31.79</v>
      </c>
      <c r="Z20">
        <v>1.65</v>
      </c>
      <c r="AA20">
        <v>-269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24.94</v>
      </c>
      <c r="L21" s="88">
        <v>0</v>
      </c>
      <c r="M21" s="116">
        <v>1</v>
      </c>
      <c r="N21" s="115">
        <v>0</v>
      </c>
      <c r="O21" s="88">
        <v>0</v>
      </c>
      <c r="P21" s="88">
        <v>-330</v>
      </c>
      <c r="Q21" s="88">
        <v>0</v>
      </c>
      <c r="R21" s="88">
        <v>0</v>
      </c>
      <c r="S21" s="116">
        <v>0</v>
      </c>
      <c r="U21" s="115">
        <v>-330</v>
      </c>
      <c r="V21" s="116">
        <v>25.94</v>
      </c>
      <c r="W21">
        <v>0</v>
      </c>
      <c r="X21">
        <v>0</v>
      </c>
      <c r="Y21">
        <v>24.94</v>
      </c>
      <c r="Z21">
        <v>1</v>
      </c>
      <c r="AA21">
        <v>-330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-381</v>
      </c>
      <c r="Q22" s="88">
        <v>0</v>
      </c>
      <c r="R22" s="88">
        <v>0</v>
      </c>
      <c r="S22" s="116">
        <v>0</v>
      </c>
      <c r="U22" s="115">
        <v>-381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-381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23.22</v>
      </c>
      <c r="L23" s="88">
        <v>0</v>
      </c>
      <c r="M23" s="116">
        <v>2.91</v>
      </c>
      <c r="N23" s="115">
        <v>0</v>
      </c>
      <c r="O23" s="88">
        <v>0</v>
      </c>
      <c r="P23" s="88">
        <v>-447</v>
      </c>
      <c r="Q23" s="88">
        <v>0</v>
      </c>
      <c r="R23" s="88">
        <v>0</v>
      </c>
      <c r="S23" s="116">
        <v>0</v>
      </c>
      <c r="U23" s="115">
        <v>-447</v>
      </c>
      <c r="V23" s="116">
        <v>26.13</v>
      </c>
      <c r="W23">
        <v>0</v>
      </c>
      <c r="X23">
        <v>0</v>
      </c>
      <c r="Y23">
        <v>23.22</v>
      </c>
      <c r="Z23">
        <v>2.91</v>
      </c>
      <c r="AA23">
        <v>-447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22.27</v>
      </c>
      <c r="L24" s="88">
        <v>0</v>
      </c>
      <c r="M24" s="116">
        <v>3.24</v>
      </c>
      <c r="N24" s="115">
        <v>0</v>
      </c>
      <c r="O24" s="88">
        <v>0</v>
      </c>
      <c r="P24" s="88">
        <v>-455</v>
      </c>
      <c r="Q24" s="88">
        <v>0</v>
      </c>
      <c r="R24" s="88">
        <v>0</v>
      </c>
      <c r="S24" s="116">
        <v>0</v>
      </c>
      <c r="U24" s="115">
        <v>-455</v>
      </c>
      <c r="V24" s="116">
        <v>25.51</v>
      </c>
      <c r="W24">
        <v>0</v>
      </c>
      <c r="X24">
        <v>0</v>
      </c>
      <c r="Y24">
        <v>22.27</v>
      </c>
      <c r="Z24">
        <v>3.24</v>
      </c>
      <c r="AA24">
        <v>-455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26.55</v>
      </c>
      <c r="L25" s="88">
        <v>0</v>
      </c>
      <c r="M25" s="116">
        <v>5.25</v>
      </c>
      <c r="N25" s="115">
        <v>0</v>
      </c>
      <c r="O25" s="88">
        <v>0</v>
      </c>
      <c r="P25" s="88">
        <v>-478</v>
      </c>
      <c r="Q25" s="88">
        <v>0</v>
      </c>
      <c r="R25" s="88">
        <v>0</v>
      </c>
      <c r="S25" s="116">
        <v>0</v>
      </c>
      <c r="U25" s="115">
        <v>-478</v>
      </c>
      <c r="V25" s="116">
        <v>31.8</v>
      </c>
      <c r="W25">
        <v>0</v>
      </c>
      <c r="X25">
        <v>0</v>
      </c>
      <c r="Y25">
        <v>26.55</v>
      </c>
      <c r="Z25">
        <v>5.25</v>
      </c>
      <c r="AA25">
        <v>-478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3.07</v>
      </c>
      <c r="N26" s="115">
        <v>0</v>
      </c>
      <c r="O26" s="88">
        <v>0</v>
      </c>
      <c r="P26" s="88">
        <v>-483</v>
      </c>
      <c r="Q26" s="88">
        <v>0</v>
      </c>
      <c r="R26" s="88">
        <v>0</v>
      </c>
      <c r="S26" s="116">
        <v>0</v>
      </c>
      <c r="U26" s="115">
        <v>-483</v>
      </c>
      <c r="V26" s="116">
        <v>3.07</v>
      </c>
      <c r="W26">
        <v>0</v>
      </c>
      <c r="X26">
        <v>0</v>
      </c>
      <c r="Y26">
        <v>0</v>
      </c>
      <c r="Z26">
        <v>3.07</v>
      </c>
      <c r="AA26">
        <v>-483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29.68</v>
      </c>
      <c r="L27" s="88">
        <v>0</v>
      </c>
      <c r="M27" s="116">
        <v>0.82</v>
      </c>
      <c r="N27" s="115">
        <v>0</v>
      </c>
      <c r="O27" s="88">
        <v>0</v>
      </c>
      <c r="P27" s="88">
        <v>-483</v>
      </c>
      <c r="Q27" s="88">
        <v>0</v>
      </c>
      <c r="R27" s="88">
        <v>0</v>
      </c>
      <c r="S27" s="116">
        <v>0</v>
      </c>
      <c r="U27" s="115">
        <v>-483</v>
      </c>
      <c r="V27" s="116">
        <v>30.5</v>
      </c>
      <c r="W27">
        <v>0</v>
      </c>
      <c r="X27">
        <v>0</v>
      </c>
      <c r="Y27">
        <v>29.68</v>
      </c>
      <c r="Z27">
        <v>0.82</v>
      </c>
      <c r="AA27">
        <v>-483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30.27</v>
      </c>
      <c r="L28" s="88">
        <v>0</v>
      </c>
      <c r="M28" s="116">
        <v>4.54</v>
      </c>
      <c r="N28" s="115">
        <v>0</v>
      </c>
      <c r="O28" s="88">
        <v>0</v>
      </c>
      <c r="P28" s="88">
        <v>-483</v>
      </c>
      <c r="Q28" s="88">
        <v>0</v>
      </c>
      <c r="R28" s="88">
        <v>0</v>
      </c>
      <c r="S28" s="116">
        <v>0</v>
      </c>
      <c r="U28" s="115">
        <v>-483</v>
      </c>
      <c r="V28" s="116">
        <v>34.81</v>
      </c>
      <c r="W28">
        <v>0</v>
      </c>
      <c r="X28">
        <v>0</v>
      </c>
      <c r="Y28">
        <v>30.27</v>
      </c>
      <c r="Z28">
        <v>4.54</v>
      </c>
      <c r="AA28">
        <v>-483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27.43</v>
      </c>
      <c r="L29" s="88">
        <v>0</v>
      </c>
      <c r="M29" s="116">
        <v>0</v>
      </c>
      <c r="N29" s="115">
        <v>0</v>
      </c>
      <c r="O29" s="88">
        <v>0</v>
      </c>
      <c r="P29" s="88">
        <v>-496</v>
      </c>
      <c r="Q29" s="88">
        <v>0</v>
      </c>
      <c r="R29" s="88">
        <v>0</v>
      </c>
      <c r="S29" s="116">
        <v>0</v>
      </c>
      <c r="U29" s="115">
        <v>-496</v>
      </c>
      <c r="V29" s="116">
        <v>27.43</v>
      </c>
      <c r="W29">
        <v>0</v>
      </c>
      <c r="X29">
        <v>0</v>
      </c>
      <c r="Y29">
        <v>27.43</v>
      </c>
      <c r="Z29">
        <v>0</v>
      </c>
      <c r="AA29">
        <v>-496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2.4500000000000002</v>
      </c>
      <c r="N30" s="115">
        <v>0</v>
      </c>
      <c r="O30" s="88">
        <v>0</v>
      </c>
      <c r="P30" s="88">
        <v>-506</v>
      </c>
      <c r="Q30" s="88">
        <v>0</v>
      </c>
      <c r="R30" s="88">
        <v>0</v>
      </c>
      <c r="S30" s="116">
        <v>0</v>
      </c>
      <c r="U30" s="115">
        <v>-506</v>
      </c>
      <c r="V30" s="116">
        <v>2.4500000000000002</v>
      </c>
      <c r="W30">
        <v>0</v>
      </c>
      <c r="X30">
        <v>0</v>
      </c>
      <c r="Y30">
        <v>0</v>
      </c>
      <c r="Z30">
        <v>2.4500000000000002</v>
      </c>
      <c r="AA30">
        <v>-506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9.52</v>
      </c>
      <c r="L31" s="88">
        <v>0</v>
      </c>
      <c r="M31" s="116">
        <v>2.56</v>
      </c>
      <c r="N31" s="115">
        <v>0</v>
      </c>
      <c r="O31" s="88">
        <v>0</v>
      </c>
      <c r="P31" s="88">
        <v>-495</v>
      </c>
      <c r="Q31" s="88">
        <v>0</v>
      </c>
      <c r="R31" s="88">
        <v>0</v>
      </c>
      <c r="S31" s="116">
        <v>0</v>
      </c>
      <c r="U31" s="115">
        <v>-495</v>
      </c>
      <c r="V31" s="116">
        <v>12.08</v>
      </c>
      <c r="W31">
        <v>0</v>
      </c>
      <c r="X31">
        <v>0</v>
      </c>
      <c r="Y31">
        <v>9.52</v>
      </c>
      <c r="Z31">
        <v>2.56</v>
      </c>
      <c r="AA31">
        <v>-495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34</v>
      </c>
      <c r="L32" s="88">
        <v>0</v>
      </c>
      <c r="M32" s="116">
        <v>9.7200000000000006</v>
      </c>
      <c r="N32" s="115">
        <v>0</v>
      </c>
      <c r="O32" s="88">
        <v>0</v>
      </c>
      <c r="P32" s="88">
        <v>-495</v>
      </c>
      <c r="Q32" s="88">
        <v>0</v>
      </c>
      <c r="R32" s="88">
        <v>0</v>
      </c>
      <c r="S32" s="116">
        <v>0</v>
      </c>
      <c r="U32" s="115">
        <v>-495</v>
      </c>
      <c r="V32" s="116">
        <v>43.72</v>
      </c>
      <c r="W32">
        <v>0</v>
      </c>
      <c r="X32">
        <v>0</v>
      </c>
      <c r="Y32">
        <v>34</v>
      </c>
      <c r="Z32">
        <v>9.7200000000000006</v>
      </c>
      <c r="AA32">
        <v>-495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34</v>
      </c>
      <c r="L33" s="88">
        <v>0</v>
      </c>
      <c r="M33" s="116">
        <v>3.11</v>
      </c>
      <c r="N33" s="115">
        <v>0</v>
      </c>
      <c r="O33" s="88">
        <v>0</v>
      </c>
      <c r="P33" s="88">
        <v>-493</v>
      </c>
      <c r="Q33" s="88">
        <v>0</v>
      </c>
      <c r="R33" s="88">
        <v>0</v>
      </c>
      <c r="S33" s="116">
        <v>0</v>
      </c>
      <c r="U33" s="115">
        <v>-493</v>
      </c>
      <c r="V33" s="116">
        <v>37.11</v>
      </c>
      <c r="W33">
        <v>0</v>
      </c>
      <c r="X33">
        <v>0</v>
      </c>
      <c r="Y33">
        <v>34</v>
      </c>
      <c r="Z33">
        <v>3.11</v>
      </c>
      <c r="AA33">
        <v>-493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34.01</v>
      </c>
      <c r="L34" s="88">
        <v>0</v>
      </c>
      <c r="M34" s="116">
        <v>3.3</v>
      </c>
      <c r="N34" s="115">
        <v>0</v>
      </c>
      <c r="O34" s="88">
        <v>0</v>
      </c>
      <c r="P34" s="88">
        <v>-493</v>
      </c>
      <c r="Q34" s="88">
        <v>0</v>
      </c>
      <c r="R34" s="88">
        <v>0</v>
      </c>
      <c r="S34" s="116">
        <v>0</v>
      </c>
      <c r="U34" s="115">
        <v>-493</v>
      </c>
      <c r="V34" s="116">
        <v>37.31</v>
      </c>
      <c r="W34">
        <v>0</v>
      </c>
      <c r="X34">
        <v>0</v>
      </c>
      <c r="Y34">
        <v>34.01</v>
      </c>
      <c r="Z34">
        <v>3.3</v>
      </c>
      <c r="AA34">
        <v>-493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3.59</v>
      </c>
      <c r="N35" s="115">
        <v>0</v>
      </c>
      <c r="O35" s="88">
        <v>0</v>
      </c>
      <c r="P35" s="88">
        <v>-504</v>
      </c>
      <c r="Q35" s="88">
        <v>-20</v>
      </c>
      <c r="R35" s="88">
        <v>0</v>
      </c>
      <c r="S35" s="116">
        <v>0</v>
      </c>
      <c r="U35" s="115">
        <v>-524</v>
      </c>
      <c r="V35" s="116">
        <v>3.59</v>
      </c>
      <c r="W35">
        <v>0</v>
      </c>
      <c r="X35">
        <v>0</v>
      </c>
      <c r="Y35">
        <v>-20</v>
      </c>
      <c r="Z35">
        <v>3.59</v>
      </c>
      <c r="AA35">
        <v>-504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</v>
      </c>
      <c r="P36" s="88">
        <v>-516</v>
      </c>
      <c r="Q36" s="88">
        <v>0</v>
      </c>
      <c r="R36" s="88">
        <v>0</v>
      </c>
      <c r="S36" s="116">
        <v>0</v>
      </c>
      <c r="U36" s="115">
        <v>-536</v>
      </c>
      <c r="V36" s="116">
        <v>0</v>
      </c>
      <c r="W36">
        <v>0</v>
      </c>
      <c r="X36">
        <v>-20</v>
      </c>
      <c r="Y36">
        <v>0</v>
      </c>
      <c r="Z36">
        <v>0</v>
      </c>
      <c r="AA36">
        <v>-516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3.98</v>
      </c>
      <c r="N37" s="115">
        <v>0</v>
      </c>
      <c r="O37" s="88">
        <v>-45</v>
      </c>
      <c r="P37" s="88">
        <v>-470.1</v>
      </c>
      <c r="Q37" s="88">
        <v>0</v>
      </c>
      <c r="R37" s="88">
        <v>0</v>
      </c>
      <c r="S37" s="116">
        <v>0</v>
      </c>
      <c r="U37" s="115">
        <v>-515.1</v>
      </c>
      <c r="V37" s="116">
        <v>3.98</v>
      </c>
      <c r="W37">
        <v>0</v>
      </c>
      <c r="X37">
        <v>-45</v>
      </c>
      <c r="Y37">
        <v>0</v>
      </c>
      <c r="Z37">
        <v>3.98</v>
      </c>
      <c r="AA37">
        <v>-470.1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4.2699999999999996</v>
      </c>
      <c r="N38" s="115">
        <v>0</v>
      </c>
      <c r="O38" s="88">
        <v>-32</v>
      </c>
      <c r="P38" s="88">
        <v>-254</v>
      </c>
      <c r="Q38" s="88">
        <v>0</v>
      </c>
      <c r="R38" s="88">
        <v>0</v>
      </c>
      <c r="S38" s="116">
        <v>0</v>
      </c>
      <c r="U38" s="115">
        <v>-286</v>
      </c>
      <c r="V38" s="116">
        <v>4.2699999999999996</v>
      </c>
      <c r="W38">
        <v>0</v>
      </c>
      <c r="X38">
        <v>-32</v>
      </c>
      <c r="Y38">
        <v>0</v>
      </c>
      <c r="Z38">
        <v>4.2699999999999996</v>
      </c>
      <c r="AA38">
        <v>-254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9.7200000000000006</v>
      </c>
      <c r="N39" s="115">
        <v>0</v>
      </c>
      <c r="O39" s="88">
        <v>-50</v>
      </c>
      <c r="P39" s="88">
        <v>-190</v>
      </c>
      <c r="Q39" s="88">
        <v>0</v>
      </c>
      <c r="R39" s="88">
        <v>0</v>
      </c>
      <c r="S39" s="116">
        <v>0</v>
      </c>
      <c r="U39" s="115">
        <v>-240</v>
      </c>
      <c r="V39" s="116">
        <v>9.7200000000000006</v>
      </c>
      <c r="W39">
        <v>0</v>
      </c>
      <c r="X39">
        <v>-50</v>
      </c>
      <c r="Y39">
        <v>0</v>
      </c>
      <c r="Z39">
        <v>9.7200000000000006</v>
      </c>
      <c r="AA39">
        <v>-190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7.29</v>
      </c>
      <c r="N40" s="115">
        <v>0</v>
      </c>
      <c r="O40" s="88">
        <v>-30</v>
      </c>
      <c r="P40" s="88">
        <v>-133</v>
      </c>
      <c r="Q40" s="88">
        <v>-35</v>
      </c>
      <c r="R40" s="88">
        <v>0</v>
      </c>
      <c r="S40" s="116">
        <v>0</v>
      </c>
      <c r="U40" s="115">
        <v>-198</v>
      </c>
      <c r="V40" s="116">
        <v>7.29</v>
      </c>
      <c r="W40">
        <v>0</v>
      </c>
      <c r="X40">
        <v>-30</v>
      </c>
      <c r="Y40">
        <v>-35</v>
      </c>
      <c r="Z40">
        <v>7.29</v>
      </c>
      <c r="AA40">
        <v>-133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6.12</v>
      </c>
      <c r="N41" s="115">
        <v>0</v>
      </c>
      <c r="O41" s="88">
        <v>-30</v>
      </c>
      <c r="P41" s="88">
        <v>-98</v>
      </c>
      <c r="Q41" s="88">
        <v>0</v>
      </c>
      <c r="R41" s="88">
        <v>0</v>
      </c>
      <c r="S41" s="116">
        <v>0</v>
      </c>
      <c r="U41" s="115">
        <v>-128</v>
      </c>
      <c r="V41" s="116">
        <v>6.12</v>
      </c>
      <c r="W41">
        <v>0</v>
      </c>
      <c r="X41">
        <v>-30</v>
      </c>
      <c r="Y41">
        <v>0</v>
      </c>
      <c r="Z41">
        <v>6.12</v>
      </c>
      <c r="AA41">
        <v>-98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5.93</v>
      </c>
      <c r="N42" s="115">
        <v>0</v>
      </c>
      <c r="O42" s="88">
        <v>-30</v>
      </c>
      <c r="P42" s="88">
        <v>-76</v>
      </c>
      <c r="Q42" s="88">
        <v>0</v>
      </c>
      <c r="R42" s="88">
        <v>0</v>
      </c>
      <c r="S42" s="116">
        <v>0</v>
      </c>
      <c r="U42" s="115">
        <v>-106</v>
      </c>
      <c r="V42" s="116">
        <v>5.93</v>
      </c>
      <c r="W42">
        <v>0</v>
      </c>
      <c r="X42">
        <v>-30</v>
      </c>
      <c r="Y42">
        <v>0</v>
      </c>
      <c r="Z42">
        <v>5.93</v>
      </c>
      <c r="AA42">
        <v>-76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1.17</v>
      </c>
      <c r="N43" s="115">
        <v>0</v>
      </c>
      <c r="O43" s="88">
        <v>-15</v>
      </c>
      <c r="P43" s="88">
        <v>-45</v>
      </c>
      <c r="Q43" s="88">
        <v>0</v>
      </c>
      <c r="R43" s="88">
        <v>0</v>
      </c>
      <c r="S43" s="116">
        <v>0</v>
      </c>
      <c r="U43" s="115">
        <v>-60</v>
      </c>
      <c r="V43" s="116">
        <v>1.17</v>
      </c>
      <c r="W43">
        <v>0</v>
      </c>
      <c r="X43">
        <v>-15</v>
      </c>
      <c r="Y43">
        <v>0</v>
      </c>
      <c r="Z43">
        <v>1.17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5.05</v>
      </c>
      <c r="N44" s="115">
        <v>0</v>
      </c>
      <c r="O44" s="88">
        <v>-15</v>
      </c>
      <c r="P44" s="88">
        <v>-22</v>
      </c>
      <c r="Q44" s="88">
        <v>0</v>
      </c>
      <c r="R44" s="88">
        <v>0</v>
      </c>
      <c r="S44" s="116">
        <v>0</v>
      </c>
      <c r="U44" s="115">
        <v>-37</v>
      </c>
      <c r="V44" s="116">
        <v>5.05</v>
      </c>
      <c r="W44">
        <v>0</v>
      </c>
      <c r="X44">
        <v>-15</v>
      </c>
      <c r="Y44">
        <v>0</v>
      </c>
      <c r="Z44">
        <v>5.05</v>
      </c>
      <c r="AA44">
        <v>-22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2.91</v>
      </c>
      <c r="N45" s="115">
        <v>0</v>
      </c>
      <c r="O45" s="88">
        <v>-5</v>
      </c>
      <c r="P45" s="88">
        <v>-3</v>
      </c>
      <c r="Q45" s="88">
        <v>-105</v>
      </c>
      <c r="R45" s="88">
        <v>0</v>
      </c>
      <c r="S45" s="116">
        <v>0</v>
      </c>
      <c r="U45" s="115">
        <v>-113</v>
      </c>
      <c r="V45" s="116">
        <v>2.91</v>
      </c>
      <c r="W45">
        <v>0</v>
      </c>
      <c r="X45">
        <v>-5</v>
      </c>
      <c r="Y45">
        <v>-105</v>
      </c>
      <c r="Z45">
        <v>2.91</v>
      </c>
      <c r="AA45">
        <v>-3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6.99</v>
      </c>
      <c r="N46" s="115">
        <v>0</v>
      </c>
      <c r="O46" s="88">
        <v>0</v>
      </c>
      <c r="P46" s="88">
        <v>-5</v>
      </c>
      <c r="Q46" s="88">
        <v>-45</v>
      </c>
      <c r="R46" s="88">
        <v>0</v>
      </c>
      <c r="S46" s="116">
        <v>0</v>
      </c>
      <c r="U46" s="115">
        <v>-50</v>
      </c>
      <c r="V46" s="116">
        <v>6.99</v>
      </c>
      <c r="W46">
        <v>0</v>
      </c>
      <c r="X46">
        <v>0</v>
      </c>
      <c r="Y46">
        <v>-45</v>
      </c>
      <c r="Z46">
        <v>6.99</v>
      </c>
      <c r="AA46">
        <v>-5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3.59</v>
      </c>
      <c r="N47" s="115">
        <v>0</v>
      </c>
      <c r="O47" s="88">
        <v>0</v>
      </c>
      <c r="P47" s="88">
        <v>0</v>
      </c>
      <c r="Q47" s="88">
        <v>-45</v>
      </c>
      <c r="R47" s="88">
        <v>0</v>
      </c>
      <c r="S47" s="116">
        <v>0</v>
      </c>
      <c r="U47" s="115">
        <v>-45</v>
      </c>
      <c r="V47" s="116">
        <v>3.59</v>
      </c>
      <c r="W47">
        <v>0</v>
      </c>
      <c r="X47">
        <v>0</v>
      </c>
      <c r="Y47">
        <v>-45</v>
      </c>
      <c r="Z47">
        <v>3.59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0.49</v>
      </c>
      <c r="N48" s="115">
        <v>0</v>
      </c>
      <c r="O48" s="88">
        <v>0</v>
      </c>
      <c r="P48" s="88">
        <v>0</v>
      </c>
      <c r="Q48" s="88">
        <v>-45</v>
      </c>
      <c r="R48" s="88">
        <v>0</v>
      </c>
      <c r="S48" s="116">
        <v>0</v>
      </c>
      <c r="U48" s="115">
        <v>-45</v>
      </c>
      <c r="V48" s="116">
        <v>0.49</v>
      </c>
      <c r="W48">
        <v>0</v>
      </c>
      <c r="X48">
        <v>0</v>
      </c>
      <c r="Y48">
        <v>-45</v>
      </c>
      <c r="Z48">
        <v>0.49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2.4300000000000002</v>
      </c>
      <c r="N49" s="115">
        <v>0</v>
      </c>
      <c r="O49" s="88">
        <v>0</v>
      </c>
      <c r="P49" s="88">
        <v>0</v>
      </c>
      <c r="Q49" s="88">
        <v>-45</v>
      </c>
      <c r="R49" s="88">
        <v>0</v>
      </c>
      <c r="S49" s="116">
        <v>0</v>
      </c>
      <c r="U49" s="115">
        <v>-45</v>
      </c>
      <c r="V49" s="116">
        <v>2.4300000000000002</v>
      </c>
      <c r="W49">
        <v>0</v>
      </c>
      <c r="X49">
        <v>0</v>
      </c>
      <c r="Y49">
        <v>-45</v>
      </c>
      <c r="Z49">
        <v>2.4300000000000002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1.85</v>
      </c>
      <c r="N50" s="115">
        <v>0</v>
      </c>
      <c r="O50" s="88">
        <v>-22</v>
      </c>
      <c r="P50" s="88">
        <v>0</v>
      </c>
      <c r="Q50" s="88">
        <v>-105</v>
      </c>
      <c r="R50" s="88">
        <v>0</v>
      </c>
      <c r="S50" s="116">
        <v>0</v>
      </c>
      <c r="U50" s="115">
        <v>-127</v>
      </c>
      <c r="V50" s="116">
        <v>1.85</v>
      </c>
      <c r="W50">
        <v>0</v>
      </c>
      <c r="X50">
        <v>-22</v>
      </c>
      <c r="Y50">
        <v>-105</v>
      </c>
      <c r="Z50">
        <v>1.85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7.19</v>
      </c>
      <c r="N51" s="115">
        <v>0</v>
      </c>
      <c r="O51" s="88">
        <v>-40</v>
      </c>
      <c r="P51" s="88">
        <v>0</v>
      </c>
      <c r="Q51" s="88">
        <v>-40</v>
      </c>
      <c r="R51" s="88">
        <v>0</v>
      </c>
      <c r="S51" s="116">
        <v>0</v>
      </c>
      <c r="U51" s="115">
        <v>-80</v>
      </c>
      <c r="V51" s="116">
        <v>7.19</v>
      </c>
      <c r="W51">
        <v>0</v>
      </c>
      <c r="X51">
        <v>-40</v>
      </c>
      <c r="Y51">
        <v>-40</v>
      </c>
      <c r="Z51">
        <v>7.19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2.91</v>
      </c>
      <c r="N52" s="115">
        <v>0</v>
      </c>
      <c r="O52" s="88">
        <v>-40</v>
      </c>
      <c r="P52" s="88">
        <v>0</v>
      </c>
      <c r="Q52" s="88">
        <v>-40</v>
      </c>
      <c r="R52" s="88">
        <v>0</v>
      </c>
      <c r="S52" s="116">
        <v>0</v>
      </c>
      <c r="U52" s="115">
        <v>-80</v>
      </c>
      <c r="V52" s="116">
        <v>2.91</v>
      </c>
      <c r="W52">
        <v>0</v>
      </c>
      <c r="X52">
        <v>-40</v>
      </c>
      <c r="Y52">
        <v>-40</v>
      </c>
      <c r="Z52">
        <v>2.91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9.6199999999999992</v>
      </c>
      <c r="N53" s="115">
        <v>0</v>
      </c>
      <c r="O53" s="88">
        <v>-7</v>
      </c>
      <c r="P53" s="88">
        <v>0</v>
      </c>
      <c r="Q53" s="88">
        <v>-40</v>
      </c>
      <c r="R53" s="88">
        <v>0</v>
      </c>
      <c r="S53" s="116">
        <v>0</v>
      </c>
      <c r="U53" s="115">
        <v>-47</v>
      </c>
      <c r="V53" s="116">
        <v>9.6199999999999992</v>
      </c>
      <c r="W53">
        <v>0</v>
      </c>
      <c r="X53">
        <v>-7</v>
      </c>
      <c r="Y53">
        <v>-40</v>
      </c>
      <c r="Z53">
        <v>9.6199999999999992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4.2699999999999996</v>
      </c>
      <c r="N54" s="115">
        <v>0</v>
      </c>
      <c r="O54" s="88">
        <v>0</v>
      </c>
      <c r="P54" s="88">
        <v>0</v>
      </c>
      <c r="Q54" s="88">
        <v>-40</v>
      </c>
      <c r="R54" s="88">
        <v>0</v>
      </c>
      <c r="S54" s="116">
        <v>0</v>
      </c>
      <c r="U54" s="115">
        <v>-40</v>
      </c>
      <c r="V54" s="116">
        <v>4.2699999999999996</v>
      </c>
      <c r="W54">
        <v>0</v>
      </c>
      <c r="X54">
        <v>0</v>
      </c>
      <c r="Y54">
        <v>-40</v>
      </c>
      <c r="Z54">
        <v>4.2699999999999996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4.8600000000000003</v>
      </c>
      <c r="N55" s="115">
        <v>0</v>
      </c>
      <c r="O55" s="88">
        <v>0</v>
      </c>
      <c r="P55" s="88">
        <v>-21</v>
      </c>
      <c r="Q55" s="88">
        <v>-100</v>
      </c>
      <c r="R55" s="88">
        <v>0</v>
      </c>
      <c r="S55" s="116">
        <v>0</v>
      </c>
      <c r="U55" s="115">
        <v>-121</v>
      </c>
      <c r="V55" s="116">
        <v>4.8600000000000003</v>
      </c>
      <c r="W55">
        <v>0</v>
      </c>
      <c r="X55">
        <v>0</v>
      </c>
      <c r="Y55">
        <v>-100</v>
      </c>
      <c r="Z55">
        <v>4.8600000000000003</v>
      </c>
      <c r="AA55">
        <v>-21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8.16</v>
      </c>
      <c r="N56" s="115">
        <v>0</v>
      </c>
      <c r="O56" s="88">
        <v>0</v>
      </c>
      <c r="P56" s="88">
        <v>-45</v>
      </c>
      <c r="Q56" s="88">
        <v>-40</v>
      </c>
      <c r="R56" s="88">
        <v>0</v>
      </c>
      <c r="S56" s="116">
        <v>0</v>
      </c>
      <c r="U56" s="115">
        <v>-85</v>
      </c>
      <c r="V56" s="116">
        <v>8.16</v>
      </c>
      <c r="W56">
        <v>0</v>
      </c>
      <c r="X56">
        <v>0</v>
      </c>
      <c r="Y56">
        <v>-40</v>
      </c>
      <c r="Z56">
        <v>8.16</v>
      </c>
      <c r="AA56">
        <v>-45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0.19</v>
      </c>
      <c r="N57" s="115">
        <v>0</v>
      </c>
      <c r="O57" s="88">
        <v>0</v>
      </c>
      <c r="P57" s="88">
        <v>-19</v>
      </c>
      <c r="Q57" s="88">
        <v>-35</v>
      </c>
      <c r="R57" s="88">
        <v>0</v>
      </c>
      <c r="S57" s="116">
        <v>0</v>
      </c>
      <c r="U57" s="115">
        <v>-54</v>
      </c>
      <c r="V57" s="116">
        <v>0.19</v>
      </c>
      <c r="W57">
        <v>0</v>
      </c>
      <c r="X57">
        <v>0</v>
      </c>
      <c r="Y57">
        <v>-35</v>
      </c>
      <c r="Z57">
        <v>0.19</v>
      </c>
      <c r="AA57">
        <v>-19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1.94</v>
      </c>
      <c r="N58" s="115">
        <v>0</v>
      </c>
      <c r="O58" s="88">
        <v>0</v>
      </c>
      <c r="P58" s="88">
        <v>0</v>
      </c>
      <c r="Q58" s="88">
        <v>-35</v>
      </c>
      <c r="R58" s="88">
        <v>0</v>
      </c>
      <c r="S58" s="116">
        <v>0</v>
      </c>
      <c r="U58" s="115">
        <v>-35</v>
      </c>
      <c r="V58" s="116">
        <v>1.94</v>
      </c>
      <c r="W58">
        <v>0</v>
      </c>
      <c r="X58">
        <v>0</v>
      </c>
      <c r="Y58">
        <v>-35</v>
      </c>
      <c r="Z58">
        <v>1.94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0.87</v>
      </c>
      <c r="N59" s="115">
        <v>0</v>
      </c>
      <c r="O59" s="88">
        <v>0</v>
      </c>
      <c r="P59" s="88">
        <v>0</v>
      </c>
      <c r="Q59" s="88">
        <v>-35</v>
      </c>
      <c r="R59" s="88">
        <v>0</v>
      </c>
      <c r="S59" s="116">
        <v>0</v>
      </c>
      <c r="U59" s="115">
        <v>-35</v>
      </c>
      <c r="V59" s="116">
        <v>0.87</v>
      </c>
      <c r="W59">
        <v>0</v>
      </c>
      <c r="X59">
        <v>0</v>
      </c>
      <c r="Y59">
        <v>-35</v>
      </c>
      <c r="Z59">
        <v>0.87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4.66</v>
      </c>
      <c r="N60" s="115">
        <v>0</v>
      </c>
      <c r="O60" s="88">
        <v>0</v>
      </c>
      <c r="P60" s="88">
        <v>0</v>
      </c>
      <c r="Q60" s="88">
        <v>-90</v>
      </c>
      <c r="R60" s="88">
        <v>0</v>
      </c>
      <c r="S60" s="116">
        <v>0</v>
      </c>
      <c r="U60" s="115">
        <v>-90</v>
      </c>
      <c r="V60" s="116">
        <v>4.66</v>
      </c>
      <c r="W60">
        <v>0</v>
      </c>
      <c r="X60">
        <v>0</v>
      </c>
      <c r="Y60">
        <v>-90</v>
      </c>
      <c r="Z60">
        <v>4.66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1.65</v>
      </c>
      <c r="N61" s="115">
        <v>0</v>
      </c>
      <c r="O61" s="88">
        <v>0</v>
      </c>
      <c r="P61" s="88">
        <v>0</v>
      </c>
      <c r="Q61" s="88">
        <v>-35</v>
      </c>
      <c r="R61" s="88">
        <v>0</v>
      </c>
      <c r="S61" s="116">
        <v>0</v>
      </c>
      <c r="U61" s="115">
        <v>-35</v>
      </c>
      <c r="V61" s="116">
        <v>1.65</v>
      </c>
      <c r="W61">
        <v>0</v>
      </c>
      <c r="X61">
        <v>0</v>
      </c>
      <c r="Y61">
        <v>-35</v>
      </c>
      <c r="Z61">
        <v>1.65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2.23</v>
      </c>
      <c r="N62" s="115">
        <v>0</v>
      </c>
      <c r="O62" s="88">
        <v>0</v>
      </c>
      <c r="P62" s="88">
        <v>0</v>
      </c>
      <c r="Q62" s="88">
        <v>-35</v>
      </c>
      <c r="R62" s="88">
        <v>0</v>
      </c>
      <c r="S62" s="116">
        <v>0</v>
      </c>
      <c r="U62" s="115">
        <v>-35</v>
      </c>
      <c r="V62" s="116">
        <v>2.23</v>
      </c>
      <c r="W62">
        <v>0</v>
      </c>
      <c r="X62">
        <v>0</v>
      </c>
      <c r="Y62">
        <v>-35</v>
      </c>
      <c r="Z62">
        <v>2.23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0.78</v>
      </c>
      <c r="N63" s="115">
        <v>0</v>
      </c>
      <c r="O63" s="88">
        <v>0</v>
      </c>
      <c r="P63" s="88">
        <v>0</v>
      </c>
      <c r="Q63" s="88">
        <v>-35</v>
      </c>
      <c r="R63" s="88">
        <v>0</v>
      </c>
      <c r="S63" s="116">
        <v>0</v>
      </c>
      <c r="U63" s="115">
        <v>-35</v>
      </c>
      <c r="V63" s="116">
        <v>0.78</v>
      </c>
      <c r="W63">
        <v>0</v>
      </c>
      <c r="X63">
        <v>0</v>
      </c>
      <c r="Y63">
        <v>-35</v>
      </c>
      <c r="Z63">
        <v>0.78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-30</v>
      </c>
      <c r="R64" s="88">
        <v>0</v>
      </c>
      <c r="S64" s="116">
        <v>0</v>
      </c>
      <c r="U64" s="115">
        <v>-30</v>
      </c>
      <c r="V64" s="116">
        <v>0</v>
      </c>
      <c r="W64">
        <v>0</v>
      </c>
      <c r="X64">
        <v>0</v>
      </c>
      <c r="Y64">
        <v>-30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4.66</v>
      </c>
      <c r="N65" s="115">
        <v>0</v>
      </c>
      <c r="O65" s="88">
        <v>0</v>
      </c>
      <c r="P65" s="88">
        <v>0</v>
      </c>
      <c r="Q65" s="88">
        <v>-90</v>
      </c>
      <c r="R65" s="88">
        <v>0</v>
      </c>
      <c r="S65" s="116">
        <v>0</v>
      </c>
      <c r="U65" s="115">
        <v>-90</v>
      </c>
      <c r="V65" s="116">
        <v>4.66</v>
      </c>
      <c r="W65">
        <v>0</v>
      </c>
      <c r="X65">
        <v>0</v>
      </c>
      <c r="Y65">
        <v>-90</v>
      </c>
      <c r="Z65">
        <v>4.66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2.91</v>
      </c>
      <c r="N66" s="115">
        <v>0</v>
      </c>
      <c r="O66" s="88">
        <v>0</v>
      </c>
      <c r="P66" s="88">
        <v>0</v>
      </c>
      <c r="Q66" s="88">
        <v>-30</v>
      </c>
      <c r="R66" s="88">
        <v>0</v>
      </c>
      <c r="S66" s="116">
        <v>0</v>
      </c>
      <c r="U66" s="115">
        <v>-30</v>
      </c>
      <c r="V66" s="116">
        <v>2.91</v>
      </c>
      <c r="W66">
        <v>0</v>
      </c>
      <c r="X66">
        <v>0</v>
      </c>
      <c r="Y66">
        <v>-30</v>
      </c>
      <c r="Z66">
        <v>2.91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9.42</v>
      </c>
      <c r="N67" s="115">
        <v>0</v>
      </c>
      <c r="O67" s="88">
        <v>0</v>
      </c>
      <c r="P67" s="88">
        <v>-3.03</v>
      </c>
      <c r="Q67" s="88">
        <v>-35</v>
      </c>
      <c r="R67" s="88">
        <v>0</v>
      </c>
      <c r="S67" s="116">
        <v>0</v>
      </c>
      <c r="U67" s="115">
        <v>-38.03</v>
      </c>
      <c r="V67" s="116">
        <v>9.42</v>
      </c>
      <c r="W67">
        <v>0</v>
      </c>
      <c r="X67">
        <v>0</v>
      </c>
      <c r="Y67">
        <v>-35</v>
      </c>
      <c r="Z67">
        <v>9.42</v>
      </c>
      <c r="AA67">
        <v>-3.03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6.51</v>
      </c>
      <c r="N68" s="115">
        <v>0</v>
      </c>
      <c r="O68" s="88">
        <v>0</v>
      </c>
      <c r="P68" s="88">
        <v>-118</v>
      </c>
      <c r="Q68" s="88">
        <v>-35</v>
      </c>
      <c r="R68" s="88">
        <v>0</v>
      </c>
      <c r="S68" s="116">
        <v>0</v>
      </c>
      <c r="U68" s="115">
        <v>-153</v>
      </c>
      <c r="V68" s="116">
        <v>6.51</v>
      </c>
      <c r="W68">
        <v>0</v>
      </c>
      <c r="X68">
        <v>0</v>
      </c>
      <c r="Y68">
        <v>-35</v>
      </c>
      <c r="Z68">
        <v>6.51</v>
      </c>
      <c r="AA68">
        <v>-118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3.5</v>
      </c>
      <c r="N69" s="115">
        <v>0</v>
      </c>
      <c r="O69" s="88">
        <v>0</v>
      </c>
      <c r="P69" s="88">
        <v>-72</v>
      </c>
      <c r="Q69" s="88">
        <v>-35</v>
      </c>
      <c r="R69" s="88">
        <v>0</v>
      </c>
      <c r="S69" s="116">
        <v>0</v>
      </c>
      <c r="U69" s="115">
        <v>-107</v>
      </c>
      <c r="V69" s="116">
        <v>3.5</v>
      </c>
      <c r="W69">
        <v>0</v>
      </c>
      <c r="X69">
        <v>0</v>
      </c>
      <c r="Y69">
        <v>-35</v>
      </c>
      <c r="Z69">
        <v>3.5</v>
      </c>
      <c r="AA69">
        <v>-72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2.23</v>
      </c>
      <c r="N70" s="115">
        <v>0</v>
      </c>
      <c r="O70" s="88">
        <v>0</v>
      </c>
      <c r="P70" s="88">
        <v>-36</v>
      </c>
      <c r="Q70" s="88">
        <v>-90</v>
      </c>
      <c r="R70" s="88">
        <v>0</v>
      </c>
      <c r="S70" s="116">
        <v>0</v>
      </c>
      <c r="U70" s="115">
        <v>-126</v>
      </c>
      <c r="V70" s="116">
        <v>2.23</v>
      </c>
      <c r="W70">
        <v>0</v>
      </c>
      <c r="X70">
        <v>0</v>
      </c>
      <c r="Y70">
        <v>-90</v>
      </c>
      <c r="Z70">
        <v>2.23</v>
      </c>
      <c r="AA70">
        <v>-36</v>
      </c>
    </row>
    <row r="71" spans="7:27">
      <c r="G71" t="s">
        <v>113</v>
      </c>
      <c r="H71" s="115">
        <v>37.89</v>
      </c>
      <c r="I71" s="88">
        <v>0</v>
      </c>
      <c r="J71" s="88">
        <v>0</v>
      </c>
      <c r="K71" s="88">
        <v>0</v>
      </c>
      <c r="L71" s="88">
        <v>0</v>
      </c>
      <c r="M71" s="116">
        <v>0.28999999999999998</v>
      </c>
      <c r="N71" s="115">
        <v>0</v>
      </c>
      <c r="O71" s="88">
        <v>0</v>
      </c>
      <c r="P71" s="88">
        <v>0</v>
      </c>
      <c r="Q71" s="88">
        <v>-35</v>
      </c>
      <c r="R71" s="88">
        <v>0</v>
      </c>
      <c r="S71" s="116">
        <v>0</v>
      </c>
      <c r="U71" s="115">
        <v>-35</v>
      </c>
      <c r="V71" s="116">
        <v>38.18</v>
      </c>
      <c r="W71">
        <v>37.89</v>
      </c>
      <c r="X71">
        <v>0</v>
      </c>
      <c r="Y71">
        <v>-35</v>
      </c>
      <c r="Z71">
        <v>0.28999999999999998</v>
      </c>
      <c r="AA71">
        <v>0</v>
      </c>
    </row>
    <row r="72" spans="7:27">
      <c r="G72" t="s">
        <v>114</v>
      </c>
      <c r="H72" s="115">
        <v>79.66</v>
      </c>
      <c r="I72" s="88">
        <v>0</v>
      </c>
      <c r="J72" s="88">
        <v>0</v>
      </c>
      <c r="K72" s="88">
        <v>0</v>
      </c>
      <c r="L72" s="88">
        <v>0</v>
      </c>
      <c r="M72" s="116">
        <v>5.05</v>
      </c>
      <c r="N72" s="115">
        <v>0</v>
      </c>
      <c r="O72" s="88">
        <v>0</v>
      </c>
      <c r="P72" s="88">
        <v>0</v>
      </c>
      <c r="Q72" s="88">
        <v>-35</v>
      </c>
      <c r="R72" s="88">
        <v>0</v>
      </c>
      <c r="S72" s="116">
        <v>0</v>
      </c>
      <c r="U72" s="115">
        <v>-35</v>
      </c>
      <c r="V72" s="116">
        <v>84.71</v>
      </c>
      <c r="W72">
        <v>79.66</v>
      </c>
      <c r="X72">
        <v>0</v>
      </c>
      <c r="Y72">
        <v>-35</v>
      </c>
      <c r="Z72">
        <v>5.05</v>
      </c>
      <c r="AA72">
        <v>0</v>
      </c>
    </row>
    <row r="73" spans="7:27">
      <c r="G73" t="s">
        <v>115</v>
      </c>
      <c r="H73" s="115">
        <v>112.69</v>
      </c>
      <c r="I73" s="88">
        <v>0</v>
      </c>
      <c r="J73" s="88">
        <v>0</v>
      </c>
      <c r="K73" s="88">
        <v>9.7200000000000006</v>
      </c>
      <c r="L73" s="88">
        <v>0</v>
      </c>
      <c r="M73" s="116">
        <v>2.91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125.32</v>
      </c>
      <c r="W73">
        <v>112.69</v>
      </c>
      <c r="X73">
        <v>0</v>
      </c>
      <c r="Y73">
        <v>9.7200000000000006</v>
      </c>
      <c r="Z73">
        <v>2.91</v>
      </c>
      <c r="AA73">
        <v>0</v>
      </c>
    </row>
    <row r="74" spans="7:27">
      <c r="G74" t="s">
        <v>116</v>
      </c>
      <c r="H74" s="115">
        <v>98.12</v>
      </c>
      <c r="I74" s="88">
        <v>0</v>
      </c>
      <c r="J74" s="88">
        <v>0</v>
      </c>
      <c r="K74" s="88">
        <v>58.29</v>
      </c>
      <c r="L74" s="88">
        <v>0</v>
      </c>
      <c r="M74" s="116">
        <v>9.6199999999999992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166.03</v>
      </c>
      <c r="W74">
        <v>98.12</v>
      </c>
      <c r="X74">
        <v>0</v>
      </c>
      <c r="Y74">
        <v>58.29</v>
      </c>
      <c r="Z74">
        <v>9.6199999999999992</v>
      </c>
      <c r="AA74">
        <v>0</v>
      </c>
    </row>
    <row r="75" spans="7:27">
      <c r="G75" t="s">
        <v>117</v>
      </c>
      <c r="H75" s="115">
        <v>60.23</v>
      </c>
      <c r="I75" s="88">
        <v>1.85</v>
      </c>
      <c r="J75" s="88">
        <v>0</v>
      </c>
      <c r="K75" s="88">
        <v>77.72</v>
      </c>
      <c r="L75" s="88">
        <v>0</v>
      </c>
      <c r="M75" s="116">
        <v>6.12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145.91999999999999</v>
      </c>
      <c r="W75">
        <v>60.23</v>
      </c>
      <c r="X75">
        <v>1.85</v>
      </c>
      <c r="Y75">
        <v>77.72</v>
      </c>
      <c r="Z75">
        <v>6.12</v>
      </c>
      <c r="AA75">
        <v>0</v>
      </c>
    </row>
    <row r="76" spans="7:27">
      <c r="G76" t="s">
        <v>118</v>
      </c>
      <c r="H76" s="115">
        <v>32.06</v>
      </c>
      <c r="I76" s="88">
        <v>2.91</v>
      </c>
      <c r="J76" s="88">
        <v>0</v>
      </c>
      <c r="K76" s="88">
        <v>77.72</v>
      </c>
      <c r="L76" s="88">
        <v>0</v>
      </c>
      <c r="M76" s="116">
        <v>3.4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116.09</v>
      </c>
      <c r="W76">
        <v>32.06</v>
      </c>
      <c r="X76">
        <v>2.91</v>
      </c>
      <c r="Y76">
        <v>77.72</v>
      </c>
      <c r="Z76">
        <v>3.4</v>
      </c>
      <c r="AA76">
        <v>0</v>
      </c>
    </row>
    <row r="77" spans="7:27">
      <c r="G77" t="s">
        <v>119</v>
      </c>
      <c r="H77" s="115">
        <v>50.51</v>
      </c>
      <c r="I77" s="88">
        <v>4.8600000000000003</v>
      </c>
      <c r="J77" s="88">
        <v>0</v>
      </c>
      <c r="K77" s="88">
        <v>24.29</v>
      </c>
      <c r="L77" s="88">
        <v>0</v>
      </c>
      <c r="M77" s="116">
        <v>2.14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81.8</v>
      </c>
      <c r="W77">
        <v>50.51</v>
      </c>
      <c r="X77">
        <v>4.8600000000000003</v>
      </c>
      <c r="Y77">
        <v>24.29</v>
      </c>
      <c r="Z77">
        <v>2.14</v>
      </c>
      <c r="AA77">
        <v>0</v>
      </c>
    </row>
    <row r="78" spans="7:27">
      <c r="G78" t="s">
        <v>120</v>
      </c>
      <c r="H78" s="115">
        <v>61.76</v>
      </c>
      <c r="I78" s="88">
        <v>4.0199999999999996</v>
      </c>
      <c r="J78" s="88">
        <v>0</v>
      </c>
      <c r="K78" s="88">
        <v>70.17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135.94999999999999</v>
      </c>
      <c r="W78">
        <v>61.76</v>
      </c>
      <c r="X78">
        <v>4.0199999999999996</v>
      </c>
      <c r="Y78">
        <v>70.17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86.01</v>
      </c>
      <c r="L79" s="88">
        <v>0</v>
      </c>
      <c r="M79" s="116">
        <v>1.05</v>
      </c>
      <c r="N79" s="115">
        <v>0</v>
      </c>
      <c r="O79" s="88">
        <v>0</v>
      </c>
      <c r="P79" s="88">
        <v>-1</v>
      </c>
      <c r="Q79" s="88">
        <v>0</v>
      </c>
      <c r="R79" s="88">
        <v>0</v>
      </c>
      <c r="S79" s="116">
        <v>0</v>
      </c>
      <c r="U79" s="115">
        <v>-1</v>
      </c>
      <c r="V79" s="116">
        <v>87.06</v>
      </c>
      <c r="W79">
        <v>0</v>
      </c>
      <c r="X79">
        <v>0</v>
      </c>
      <c r="Y79">
        <v>86.01</v>
      </c>
      <c r="Z79">
        <v>1.05</v>
      </c>
      <c r="AA79">
        <v>-1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87.44</v>
      </c>
      <c r="L80" s="88">
        <v>0</v>
      </c>
      <c r="M80" s="116">
        <v>2.62</v>
      </c>
      <c r="N80" s="115">
        <v>0</v>
      </c>
      <c r="O80" s="88">
        <v>0</v>
      </c>
      <c r="P80" s="88">
        <v>-37</v>
      </c>
      <c r="Q80" s="88">
        <v>0</v>
      </c>
      <c r="R80" s="88">
        <v>0</v>
      </c>
      <c r="S80" s="116">
        <v>0</v>
      </c>
      <c r="U80" s="115">
        <v>-37</v>
      </c>
      <c r="V80" s="116">
        <v>90.06</v>
      </c>
      <c r="W80">
        <v>0</v>
      </c>
      <c r="X80">
        <v>0</v>
      </c>
      <c r="Y80">
        <v>87.44</v>
      </c>
      <c r="Z80">
        <v>2.62</v>
      </c>
      <c r="AA80">
        <v>-37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29.14</v>
      </c>
      <c r="L81" s="88">
        <v>0</v>
      </c>
      <c r="M81" s="116">
        <v>9.7200000000000006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38.86</v>
      </c>
      <c r="W81">
        <v>0</v>
      </c>
      <c r="X81">
        <v>0</v>
      </c>
      <c r="Y81">
        <v>29.14</v>
      </c>
      <c r="Z81">
        <v>9.7200000000000006</v>
      </c>
      <c r="AA81">
        <v>-20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82.58</v>
      </c>
      <c r="L82" s="88">
        <v>0</v>
      </c>
      <c r="M82" s="116">
        <v>6.22</v>
      </c>
      <c r="N82" s="115">
        <v>0</v>
      </c>
      <c r="O82" s="88">
        <v>0</v>
      </c>
      <c r="P82" s="88">
        <v>-18</v>
      </c>
      <c r="Q82" s="88">
        <v>0</v>
      </c>
      <c r="R82" s="88">
        <v>0</v>
      </c>
      <c r="S82" s="116">
        <v>0</v>
      </c>
      <c r="U82" s="115">
        <v>-18</v>
      </c>
      <c r="V82" s="116">
        <v>88.8</v>
      </c>
      <c r="W82">
        <v>0</v>
      </c>
      <c r="X82">
        <v>0</v>
      </c>
      <c r="Y82">
        <v>82.58</v>
      </c>
      <c r="Z82">
        <v>6.22</v>
      </c>
      <c r="AA82">
        <v>-18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6.61</v>
      </c>
      <c r="N83" s="115">
        <v>0</v>
      </c>
      <c r="O83" s="88">
        <v>0</v>
      </c>
      <c r="P83" s="88">
        <v>-22</v>
      </c>
      <c r="Q83" s="88">
        <v>0</v>
      </c>
      <c r="R83" s="88">
        <v>0</v>
      </c>
      <c r="S83" s="116">
        <v>0</v>
      </c>
      <c r="U83" s="115">
        <v>-22</v>
      </c>
      <c r="V83" s="116">
        <v>6.61</v>
      </c>
      <c r="W83">
        <v>0</v>
      </c>
      <c r="X83">
        <v>0</v>
      </c>
      <c r="Y83">
        <v>0</v>
      </c>
      <c r="Z83">
        <v>6.61</v>
      </c>
      <c r="AA83">
        <v>-22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6.9</v>
      </c>
      <c r="N84" s="115">
        <v>0</v>
      </c>
      <c r="O84" s="88">
        <v>0</v>
      </c>
      <c r="P84" s="88">
        <v>-6</v>
      </c>
      <c r="Q84" s="88">
        <v>0</v>
      </c>
      <c r="R84" s="88">
        <v>0</v>
      </c>
      <c r="S84" s="116">
        <v>0</v>
      </c>
      <c r="U84" s="115">
        <v>-6</v>
      </c>
      <c r="V84" s="116">
        <v>6.9</v>
      </c>
      <c r="W84">
        <v>0</v>
      </c>
      <c r="X84">
        <v>0</v>
      </c>
      <c r="Y84">
        <v>0</v>
      </c>
      <c r="Z84">
        <v>6.9</v>
      </c>
      <c r="AA84">
        <v>-6</v>
      </c>
    </row>
    <row r="85" spans="7:27">
      <c r="G85" t="s">
        <v>127</v>
      </c>
      <c r="H85" s="115">
        <v>29.15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29.14</v>
      </c>
      <c r="W85">
        <v>29.15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74.8</v>
      </c>
      <c r="I86" s="88">
        <v>0</v>
      </c>
      <c r="J86" s="88">
        <v>0</v>
      </c>
      <c r="K86" s="88">
        <v>24.29</v>
      </c>
      <c r="L86" s="88">
        <v>0</v>
      </c>
      <c r="M86" s="116">
        <v>5.05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104.14</v>
      </c>
      <c r="W86">
        <v>74.8</v>
      </c>
      <c r="X86">
        <v>0</v>
      </c>
      <c r="Y86">
        <v>24.29</v>
      </c>
      <c r="Z86">
        <v>5.05</v>
      </c>
      <c r="AA86">
        <v>0</v>
      </c>
    </row>
    <row r="87" spans="7:27">
      <c r="G87" t="s">
        <v>129</v>
      </c>
      <c r="H87" s="115">
        <v>35.950000000000003</v>
      </c>
      <c r="I87" s="88">
        <v>9.81</v>
      </c>
      <c r="J87" s="88">
        <v>0</v>
      </c>
      <c r="K87" s="88">
        <v>19.43</v>
      </c>
      <c r="L87" s="88">
        <v>0</v>
      </c>
      <c r="M87" s="116">
        <v>2.04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67.23</v>
      </c>
      <c r="W87">
        <v>35.950000000000003</v>
      </c>
      <c r="X87">
        <v>9.81</v>
      </c>
      <c r="Y87">
        <v>19.43</v>
      </c>
      <c r="Z87">
        <v>2.04</v>
      </c>
      <c r="AA87">
        <v>0</v>
      </c>
    </row>
    <row r="88" spans="7:27">
      <c r="G88" t="s">
        <v>130</v>
      </c>
      <c r="H88" s="115">
        <v>63.15</v>
      </c>
      <c r="I88" s="88">
        <v>12.53</v>
      </c>
      <c r="J88" s="88">
        <v>0</v>
      </c>
      <c r="K88" s="88">
        <v>19.43</v>
      </c>
      <c r="L88" s="88">
        <v>0</v>
      </c>
      <c r="M88" s="116">
        <v>8.4499999999999993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103.56</v>
      </c>
      <c r="W88">
        <v>63.15</v>
      </c>
      <c r="X88">
        <v>12.53</v>
      </c>
      <c r="Y88">
        <v>19.43</v>
      </c>
      <c r="Z88">
        <v>8.4499999999999993</v>
      </c>
      <c r="AA88">
        <v>0</v>
      </c>
    </row>
    <row r="89" spans="7:27">
      <c r="G89" t="s">
        <v>131</v>
      </c>
      <c r="H89" s="115">
        <v>105.19</v>
      </c>
      <c r="I89" s="88">
        <v>20.21</v>
      </c>
      <c r="J89" s="88">
        <v>0</v>
      </c>
      <c r="K89" s="88">
        <v>0</v>
      </c>
      <c r="L89" s="88">
        <v>0</v>
      </c>
      <c r="M89" s="116">
        <v>3.96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129.36000000000001</v>
      </c>
      <c r="W89">
        <v>105.19</v>
      </c>
      <c r="X89">
        <v>20.21</v>
      </c>
      <c r="Y89">
        <v>0</v>
      </c>
      <c r="Z89">
        <v>3.96</v>
      </c>
      <c r="AA89">
        <v>0</v>
      </c>
    </row>
    <row r="90" spans="7:27">
      <c r="G90" t="s">
        <v>132</v>
      </c>
      <c r="H90" s="115">
        <v>160.30000000000001</v>
      </c>
      <c r="I90" s="88">
        <v>32.06</v>
      </c>
      <c r="J90" s="88">
        <v>0</v>
      </c>
      <c r="K90" s="88">
        <v>14.57</v>
      </c>
      <c r="L90" s="88">
        <v>0</v>
      </c>
      <c r="M90" s="116">
        <v>2.14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209.07</v>
      </c>
      <c r="W90">
        <v>160.30000000000001</v>
      </c>
      <c r="X90">
        <v>32.06</v>
      </c>
      <c r="Y90">
        <v>14.57</v>
      </c>
      <c r="Z90">
        <v>2.14</v>
      </c>
      <c r="AA90">
        <v>0</v>
      </c>
    </row>
    <row r="91" spans="7:27">
      <c r="G91" t="s">
        <v>133</v>
      </c>
      <c r="H91" s="115">
        <v>177.78</v>
      </c>
      <c r="I91" s="88">
        <v>43.52</v>
      </c>
      <c r="J91" s="88">
        <v>0</v>
      </c>
      <c r="K91" s="88">
        <v>14.57</v>
      </c>
      <c r="L91" s="88">
        <v>0</v>
      </c>
      <c r="M91" s="116">
        <v>2.62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238.49</v>
      </c>
      <c r="W91">
        <v>177.78</v>
      </c>
      <c r="X91">
        <v>43.52</v>
      </c>
      <c r="Y91">
        <v>14.57</v>
      </c>
      <c r="Z91">
        <v>2.62</v>
      </c>
      <c r="AA91">
        <v>0</v>
      </c>
    </row>
    <row r="92" spans="7:27">
      <c r="G92" t="s">
        <v>134</v>
      </c>
      <c r="H92" s="115">
        <v>206.34</v>
      </c>
      <c r="I92" s="88">
        <v>49.34</v>
      </c>
      <c r="J92" s="88">
        <v>0</v>
      </c>
      <c r="K92" s="88">
        <v>13.17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268.85000000000002</v>
      </c>
      <c r="W92">
        <v>206.34</v>
      </c>
      <c r="X92">
        <v>49.34</v>
      </c>
      <c r="Y92">
        <v>13.17</v>
      </c>
      <c r="Z92">
        <v>0</v>
      </c>
      <c r="AA92">
        <v>0</v>
      </c>
    </row>
    <row r="93" spans="7:27">
      <c r="G93" t="s">
        <v>135</v>
      </c>
      <c r="H93" s="115">
        <v>239.72</v>
      </c>
      <c r="I93" s="88">
        <v>69.430000000000007</v>
      </c>
      <c r="J93" s="88">
        <v>0</v>
      </c>
      <c r="K93" s="88">
        <v>0</v>
      </c>
      <c r="L93" s="88">
        <v>0</v>
      </c>
      <c r="M93" s="116">
        <v>1.77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310.92</v>
      </c>
      <c r="W93">
        <v>239.72</v>
      </c>
      <c r="X93">
        <v>69.430000000000007</v>
      </c>
      <c r="Y93">
        <v>0</v>
      </c>
      <c r="Z93">
        <v>1.77</v>
      </c>
      <c r="AA93">
        <v>0</v>
      </c>
    </row>
    <row r="94" spans="7:27">
      <c r="G94" t="s">
        <v>136</v>
      </c>
      <c r="H94" s="115">
        <v>244.27</v>
      </c>
      <c r="I94" s="88">
        <v>77.09</v>
      </c>
      <c r="J94" s="88">
        <v>0</v>
      </c>
      <c r="K94" s="88">
        <v>12.42</v>
      </c>
      <c r="L94" s="88">
        <v>0</v>
      </c>
      <c r="M94" s="116">
        <v>1.99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335.77</v>
      </c>
      <c r="W94">
        <v>244.27</v>
      </c>
      <c r="X94">
        <v>77.09</v>
      </c>
      <c r="Y94">
        <v>12.42</v>
      </c>
      <c r="Z94">
        <v>1.99</v>
      </c>
      <c r="AA94">
        <v>0</v>
      </c>
    </row>
    <row r="95" spans="7:27">
      <c r="G95" t="s">
        <v>137</v>
      </c>
      <c r="H95" s="115">
        <v>237.2</v>
      </c>
      <c r="I95" s="88">
        <v>76.05</v>
      </c>
      <c r="J95" s="88">
        <v>0</v>
      </c>
      <c r="K95" s="88">
        <v>11.11</v>
      </c>
      <c r="L95" s="88">
        <v>0</v>
      </c>
      <c r="M95" s="116">
        <v>1.33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325.69</v>
      </c>
      <c r="W95">
        <v>237.2</v>
      </c>
      <c r="X95">
        <v>76.05</v>
      </c>
      <c r="Y95">
        <v>11.11</v>
      </c>
      <c r="Z95">
        <v>1.33</v>
      </c>
      <c r="AA95">
        <v>0</v>
      </c>
    </row>
    <row r="96" spans="7:27">
      <c r="G96" t="s">
        <v>138</v>
      </c>
      <c r="H96" s="115">
        <v>226.15</v>
      </c>
      <c r="I96" s="88">
        <v>76.39</v>
      </c>
      <c r="J96" s="88">
        <v>0</v>
      </c>
      <c r="K96" s="88">
        <v>10.6</v>
      </c>
      <c r="L96" s="88">
        <v>0</v>
      </c>
      <c r="M96" s="116">
        <v>1.2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314.33999999999997</v>
      </c>
      <c r="W96">
        <v>226.15</v>
      </c>
      <c r="X96">
        <v>76.39</v>
      </c>
      <c r="Y96">
        <v>10.6</v>
      </c>
      <c r="Z96">
        <v>1.2</v>
      </c>
      <c r="AA96">
        <v>0</v>
      </c>
    </row>
    <row r="97" spans="1:83">
      <c r="G97" t="s">
        <v>139</v>
      </c>
      <c r="H97" s="115">
        <v>228.97</v>
      </c>
      <c r="I97" s="88">
        <v>78.41</v>
      </c>
      <c r="J97" s="88">
        <v>0</v>
      </c>
      <c r="K97" s="88">
        <v>0</v>
      </c>
      <c r="L97" s="88">
        <v>0</v>
      </c>
      <c r="M97" s="116">
        <v>0.28000000000000003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307.66000000000003</v>
      </c>
      <c r="W97">
        <v>228.97</v>
      </c>
      <c r="X97">
        <v>78.41</v>
      </c>
      <c r="Y97">
        <v>0</v>
      </c>
      <c r="Z97">
        <v>0.28000000000000003</v>
      </c>
      <c r="AA97">
        <v>0</v>
      </c>
    </row>
    <row r="98" spans="1:83">
      <c r="G98" t="s">
        <v>140</v>
      </c>
      <c r="H98" s="115">
        <v>234.7</v>
      </c>
      <c r="I98" s="88">
        <v>71.92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306.62</v>
      </c>
      <c r="W98">
        <v>234.7</v>
      </c>
      <c r="X98">
        <v>71.92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0.8610049999999998</v>
      </c>
      <c r="I99" s="111">
        <f t="shared" ref="I99:BQ99" si="1">SUM(I3:I98)/4000</f>
        <v>0.19869749999999997</v>
      </c>
      <c r="J99" s="111">
        <f t="shared" si="1"/>
        <v>0</v>
      </c>
      <c r="K99" s="111">
        <f t="shared" si="1"/>
        <v>0.29422749999999998</v>
      </c>
      <c r="L99" s="111">
        <f t="shared" si="1"/>
        <v>0</v>
      </c>
      <c r="M99" s="111">
        <f t="shared" si="1"/>
        <v>7.1264999999999967E-2</v>
      </c>
      <c r="N99" s="110">
        <f t="shared" si="1"/>
        <v>0</v>
      </c>
      <c r="O99" s="111">
        <f t="shared" si="1"/>
        <v>-9.5250000000000001E-2</v>
      </c>
      <c r="P99" s="111">
        <f t="shared" si="1"/>
        <v>-2.6580325000000005</v>
      </c>
      <c r="Q99" s="111">
        <f t="shared" si="1"/>
        <v>-0.36499999999999999</v>
      </c>
      <c r="R99" s="111">
        <f t="shared" si="1"/>
        <v>0</v>
      </c>
      <c r="S99" s="112">
        <f t="shared" si="1"/>
        <v>0</v>
      </c>
      <c r="U99" s="110">
        <f t="shared" si="1"/>
        <v>-3.1182825000000003</v>
      </c>
      <c r="V99" s="112">
        <f t="shared" si="1"/>
        <v>1.4251924999999996</v>
      </c>
      <c r="W99">
        <f t="shared" si="1"/>
        <v>0.8610049999999998</v>
      </c>
      <c r="X99">
        <f t="shared" si="1"/>
        <v>0.10344750000000001</v>
      </c>
      <c r="Y99">
        <f t="shared" si="1"/>
        <v>-7.0772500000000002E-2</v>
      </c>
      <c r="Z99">
        <f t="shared" si="1"/>
        <v>7.1264999999999967E-2</v>
      </c>
      <c r="AA99">
        <f t="shared" si="1"/>
        <v>-2.6580325000000005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472</v>
      </c>
      <c r="X1" t="s">
        <v>472</v>
      </c>
      <c r="Y1" t="s">
        <v>472</v>
      </c>
      <c r="Z1" t="s">
        <v>472</v>
      </c>
      <c r="AA1" t="s">
        <v>472</v>
      </c>
      <c r="AB1" t="s">
        <v>473</v>
      </c>
      <c r="AC1" t="s">
        <v>474</v>
      </c>
      <c r="AD1" t="s">
        <v>475</v>
      </c>
      <c r="AE1" t="s">
        <v>476</v>
      </c>
      <c r="AF1" t="s">
        <v>477</v>
      </c>
      <c r="AG1" t="s">
        <v>478</v>
      </c>
      <c r="AH1" t="s">
        <v>478</v>
      </c>
      <c r="AI1" t="s">
        <v>479</v>
      </c>
      <c r="AJ1" t="s">
        <v>472</v>
      </c>
      <c r="AK1" t="s">
        <v>472</v>
      </c>
      <c r="AL1" t="s">
        <v>480</v>
      </c>
      <c r="AM1" t="s">
        <v>476</v>
      </c>
      <c r="AN1" t="s">
        <v>481</v>
      </c>
      <c r="AO1" t="s">
        <v>476</v>
      </c>
      <c r="AP1" t="s">
        <v>482</v>
      </c>
      <c r="AQ1" t="s">
        <v>472</v>
      </c>
      <c r="AR1" t="s">
        <v>150</v>
      </c>
      <c r="AS1" t="s">
        <v>150</v>
      </c>
      <c r="AT1" t="s">
        <v>485</v>
      </c>
      <c r="AU1" t="s">
        <v>485</v>
      </c>
      <c r="AV1" t="s">
        <v>486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150</v>
      </c>
      <c r="AG2" t="s">
        <v>246</v>
      </c>
      <c r="AH2" t="s">
        <v>246</v>
      </c>
      <c r="AI2" t="s">
        <v>390</v>
      </c>
      <c r="AJ2" t="s">
        <v>268</v>
      </c>
      <c r="AK2" t="s">
        <v>270</v>
      </c>
      <c r="AL2" t="s">
        <v>405</v>
      </c>
      <c r="AM2" t="s">
        <v>152</v>
      </c>
      <c r="AN2" t="s">
        <v>152</v>
      </c>
      <c r="AO2" t="s">
        <v>152</v>
      </c>
      <c r="AP2" t="s">
        <v>153</v>
      </c>
      <c r="AQ2" t="s">
        <v>269</v>
      </c>
      <c r="AR2" t="s">
        <v>483</v>
      </c>
      <c r="AS2" t="s">
        <v>484</v>
      </c>
      <c r="AT2" t="s">
        <v>149</v>
      </c>
      <c r="AU2" t="s">
        <v>150</v>
      </c>
      <c r="AV2" t="s">
        <v>152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244.64000000000001</v>
      </c>
      <c r="I3" s="95">
        <v>15.21</v>
      </c>
      <c r="J3" s="95">
        <v>5.58</v>
      </c>
      <c r="K3" s="95">
        <v>48.58</v>
      </c>
      <c r="L3" s="95">
        <v>4.8600000000000003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0.81</v>
      </c>
      <c r="AA3">
        <v>0.64</v>
      </c>
      <c r="AB3">
        <v>94.49</v>
      </c>
      <c r="AC3">
        <v>97.15</v>
      </c>
      <c r="AD3">
        <v>0</v>
      </c>
      <c r="AE3">
        <v>25.16</v>
      </c>
      <c r="AF3">
        <v>14.57</v>
      </c>
      <c r="AG3">
        <v>0</v>
      </c>
      <c r="AH3">
        <v>23.51</v>
      </c>
      <c r="AI3">
        <v>0.49</v>
      </c>
      <c r="AJ3">
        <v>0.76</v>
      </c>
      <c r="AK3">
        <v>0.61</v>
      </c>
      <c r="AL3">
        <v>4.8600000000000003</v>
      </c>
      <c r="AM3">
        <v>48.58</v>
      </c>
      <c r="AN3">
        <v>0</v>
      </c>
      <c r="AO3">
        <v>0</v>
      </c>
      <c r="AP3">
        <v>5.58</v>
      </c>
      <c r="AQ3">
        <v>0.3</v>
      </c>
      <c r="AR3">
        <v>20</v>
      </c>
      <c r="AS3">
        <v>65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244.68</v>
      </c>
      <c r="I4" s="88">
        <v>15.21</v>
      </c>
      <c r="J4" s="88">
        <v>5.58</v>
      </c>
      <c r="K4" s="88">
        <v>48.58</v>
      </c>
      <c r="L4" s="88">
        <v>4.8600000000000003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0.81</v>
      </c>
      <c r="AA4">
        <v>0.64</v>
      </c>
      <c r="AB4">
        <v>94.49</v>
      </c>
      <c r="AC4">
        <v>97.15</v>
      </c>
      <c r="AD4">
        <v>0</v>
      </c>
      <c r="AE4">
        <v>25.16</v>
      </c>
      <c r="AF4">
        <v>14.57</v>
      </c>
      <c r="AG4">
        <v>0</v>
      </c>
      <c r="AH4">
        <v>23.51</v>
      </c>
      <c r="AI4">
        <v>0.53</v>
      </c>
      <c r="AJ4">
        <v>0.76</v>
      </c>
      <c r="AK4">
        <v>0.61</v>
      </c>
      <c r="AL4">
        <v>4.8600000000000003</v>
      </c>
      <c r="AM4">
        <v>48.58</v>
      </c>
      <c r="AN4">
        <v>0</v>
      </c>
      <c r="AO4">
        <v>0</v>
      </c>
      <c r="AP4">
        <v>5.58</v>
      </c>
      <c r="AQ4">
        <v>0.3</v>
      </c>
      <c r="AR4">
        <v>20</v>
      </c>
      <c r="AS4">
        <v>65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244.68</v>
      </c>
      <c r="I5" s="88">
        <v>15.21</v>
      </c>
      <c r="J5" s="88">
        <v>5.58</v>
      </c>
      <c r="K5" s="88">
        <v>48.58</v>
      </c>
      <c r="L5" s="88">
        <v>4.8600000000000003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0.81</v>
      </c>
      <c r="AA5">
        <v>0.64</v>
      </c>
      <c r="AB5">
        <v>94.49</v>
      </c>
      <c r="AC5">
        <v>97.15</v>
      </c>
      <c r="AD5">
        <v>0</v>
      </c>
      <c r="AE5">
        <v>25.16</v>
      </c>
      <c r="AF5">
        <v>14.57</v>
      </c>
      <c r="AG5">
        <v>0</v>
      </c>
      <c r="AH5">
        <v>23.51</v>
      </c>
      <c r="AI5">
        <v>0.53</v>
      </c>
      <c r="AJ5">
        <v>0.76</v>
      </c>
      <c r="AK5">
        <v>0.61</v>
      </c>
      <c r="AL5">
        <v>4.8600000000000003</v>
      </c>
      <c r="AM5">
        <v>48.58</v>
      </c>
      <c r="AN5">
        <v>0</v>
      </c>
      <c r="AO5">
        <v>0</v>
      </c>
      <c r="AP5">
        <v>5.58</v>
      </c>
      <c r="AQ5">
        <v>0.3</v>
      </c>
      <c r="AR5">
        <v>20</v>
      </c>
      <c r="AS5">
        <v>65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244.68</v>
      </c>
      <c r="I6" s="88">
        <v>15.21</v>
      </c>
      <c r="J6" s="88">
        <v>5.58</v>
      </c>
      <c r="K6" s="88">
        <v>4.8600000000000003</v>
      </c>
      <c r="L6" s="88">
        <v>4.8600000000000003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0.81</v>
      </c>
      <c r="AA6">
        <v>0.64</v>
      </c>
      <c r="AB6">
        <v>94.49</v>
      </c>
      <c r="AC6">
        <v>97.15</v>
      </c>
      <c r="AD6">
        <v>0</v>
      </c>
      <c r="AE6">
        <v>25.16</v>
      </c>
      <c r="AF6">
        <v>14.57</v>
      </c>
      <c r="AG6">
        <v>0</v>
      </c>
      <c r="AH6">
        <v>23.51</v>
      </c>
      <c r="AI6">
        <v>0.53</v>
      </c>
      <c r="AJ6">
        <v>0.76</v>
      </c>
      <c r="AK6">
        <v>0.61</v>
      </c>
      <c r="AL6">
        <v>4.8600000000000003</v>
      </c>
      <c r="AM6">
        <v>4.8600000000000003</v>
      </c>
      <c r="AN6">
        <v>0</v>
      </c>
      <c r="AO6">
        <v>0</v>
      </c>
      <c r="AP6">
        <v>5.58</v>
      </c>
      <c r="AQ6">
        <v>0.3</v>
      </c>
      <c r="AR6">
        <v>20</v>
      </c>
      <c r="AS6">
        <v>65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244.68</v>
      </c>
      <c r="I7" s="88">
        <v>0.64</v>
      </c>
      <c r="J7" s="88">
        <v>5.58</v>
      </c>
      <c r="K7" s="88">
        <v>48.58</v>
      </c>
      <c r="L7" s="88">
        <v>4.8600000000000003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0.81</v>
      </c>
      <c r="AA7">
        <v>0.64</v>
      </c>
      <c r="AB7">
        <v>94.49</v>
      </c>
      <c r="AC7">
        <v>97.15</v>
      </c>
      <c r="AD7">
        <v>0</v>
      </c>
      <c r="AE7">
        <v>25.16</v>
      </c>
      <c r="AF7">
        <v>0</v>
      </c>
      <c r="AG7">
        <v>0</v>
      </c>
      <c r="AH7">
        <v>23.51</v>
      </c>
      <c r="AI7">
        <v>0.53</v>
      </c>
      <c r="AJ7">
        <v>0.76</v>
      </c>
      <c r="AK7">
        <v>0.61</v>
      </c>
      <c r="AL7">
        <v>4.8600000000000003</v>
      </c>
      <c r="AM7">
        <v>48.58</v>
      </c>
      <c r="AN7">
        <v>0</v>
      </c>
      <c r="AO7">
        <v>0</v>
      </c>
      <c r="AP7">
        <v>5.58</v>
      </c>
      <c r="AQ7">
        <v>0.3</v>
      </c>
      <c r="AR7">
        <v>20</v>
      </c>
      <c r="AS7">
        <v>65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244.68</v>
      </c>
      <c r="I8" s="88">
        <v>0.64</v>
      </c>
      <c r="J8" s="88">
        <v>5.58</v>
      </c>
      <c r="K8" s="88">
        <v>48.58</v>
      </c>
      <c r="L8" s="88">
        <v>4.8600000000000003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0.81</v>
      </c>
      <c r="AA8">
        <v>0.64</v>
      </c>
      <c r="AB8">
        <v>94.49</v>
      </c>
      <c r="AC8">
        <v>97.15</v>
      </c>
      <c r="AD8">
        <v>0</v>
      </c>
      <c r="AE8">
        <v>25.16</v>
      </c>
      <c r="AF8">
        <v>0</v>
      </c>
      <c r="AG8">
        <v>0</v>
      </c>
      <c r="AH8">
        <v>23.51</v>
      </c>
      <c r="AI8">
        <v>0.53</v>
      </c>
      <c r="AJ8">
        <v>0.76</v>
      </c>
      <c r="AK8">
        <v>0.61</v>
      </c>
      <c r="AL8">
        <v>4.8600000000000003</v>
      </c>
      <c r="AM8">
        <v>48.58</v>
      </c>
      <c r="AN8">
        <v>0</v>
      </c>
      <c r="AO8">
        <v>0</v>
      </c>
      <c r="AP8">
        <v>5.58</v>
      </c>
      <c r="AQ8">
        <v>0.3</v>
      </c>
      <c r="AR8">
        <v>20</v>
      </c>
      <c r="AS8">
        <v>65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244.68</v>
      </c>
      <c r="I9" s="88">
        <v>0.64</v>
      </c>
      <c r="J9" s="88">
        <v>5.58</v>
      </c>
      <c r="K9" s="88">
        <v>48.58</v>
      </c>
      <c r="L9" s="88">
        <v>4.8600000000000003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0.81</v>
      </c>
      <c r="AA9">
        <v>0.64</v>
      </c>
      <c r="AB9">
        <v>94.49</v>
      </c>
      <c r="AC9">
        <v>97.15</v>
      </c>
      <c r="AD9">
        <v>0</v>
      </c>
      <c r="AE9">
        <v>25.16</v>
      </c>
      <c r="AF9">
        <v>0</v>
      </c>
      <c r="AG9">
        <v>0</v>
      </c>
      <c r="AH9">
        <v>23.51</v>
      </c>
      <c r="AI9">
        <v>0.53</v>
      </c>
      <c r="AJ9">
        <v>0.76</v>
      </c>
      <c r="AK9">
        <v>0.61</v>
      </c>
      <c r="AL9">
        <v>4.8600000000000003</v>
      </c>
      <c r="AM9">
        <v>48.58</v>
      </c>
      <c r="AN9">
        <v>0</v>
      </c>
      <c r="AO9">
        <v>0</v>
      </c>
      <c r="AP9">
        <v>5.58</v>
      </c>
      <c r="AQ9">
        <v>0.3</v>
      </c>
      <c r="AR9">
        <v>20</v>
      </c>
      <c r="AS9">
        <v>65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244.68</v>
      </c>
      <c r="I10" s="88">
        <v>0.64</v>
      </c>
      <c r="J10" s="88">
        <v>5.58</v>
      </c>
      <c r="K10" s="88">
        <v>4.8600000000000003</v>
      </c>
      <c r="L10" s="88">
        <v>4.8600000000000003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0.81</v>
      </c>
      <c r="AA10">
        <v>0.64</v>
      </c>
      <c r="AB10">
        <v>94.49</v>
      </c>
      <c r="AC10">
        <v>97.15</v>
      </c>
      <c r="AD10">
        <v>0</v>
      </c>
      <c r="AE10">
        <v>25.16</v>
      </c>
      <c r="AF10">
        <v>0</v>
      </c>
      <c r="AG10">
        <v>0</v>
      </c>
      <c r="AH10">
        <v>23.51</v>
      </c>
      <c r="AI10">
        <v>0.53</v>
      </c>
      <c r="AJ10">
        <v>0.76</v>
      </c>
      <c r="AK10">
        <v>0.61</v>
      </c>
      <c r="AL10">
        <v>4.8600000000000003</v>
      </c>
      <c r="AM10">
        <v>4.8600000000000003</v>
      </c>
      <c r="AN10">
        <v>0</v>
      </c>
      <c r="AO10">
        <v>0</v>
      </c>
      <c r="AP10">
        <v>5.58</v>
      </c>
      <c r="AQ10">
        <v>0.3</v>
      </c>
      <c r="AR10">
        <v>20</v>
      </c>
      <c r="AS10">
        <v>65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147.53</v>
      </c>
      <c r="I11" s="88">
        <v>0.64</v>
      </c>
      <c r="J11" s="88">
        <v>5.49</v>
      </c>
      <c r="K11" s="88">
        <v>48.58</v>
      </c>
      <c r="L11" s="88">
        <v>4.8600000000000003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0.81</v>
      </c>
      <c r="AA11">
        <v>0.64</v>
      </c>
      <c r="AB11">
        <v>94.49</v>
      </c>
      <c r="AC11">
        <v>0</v>
      </c>
      <c r="AD11">
        <v>0</v>
      </c>
      <c r="AE11">
        <v>25.16</v>
      </c>
      <c r="AF11">
        <v>0</v>
      </c>
      <c r="AG11">
        <v>0</v>
      </c>
      <c r="AH11">
        <v>23.51</v>
      </c>
      <c r="AI11">
        <v>0.53</v>
      </c>
      <c r="AJ11">
        <v>0.76</v>
      </c>
      <c r="AK11">
        <v>0.61</v>
      </c>
      <c r="AL11">
        <v>4.8600000000000003</v>
      </c>
      <c r="AM11">
        <v>48.58</v>
      </c>
      <c r="AN11">
        <v>0</v>
      </c>
      <c r="AO11">
        <v>0</v>
      </c>
      <c r="AP11">
        <v>5.49</v>
      </c>
      <c r="AQ11">
        <v>0.3</v>
      </c>
      <c r="AR11">
        <v>20</v>
      </c>
      <c r="AS11">
        <v>65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147.53</v>
      </c>
      <c r="I12" s="88">
        <v>0.64</v>
      </c>
      <c r="J12" s="88">
        <v>5.49</v>
      </c>
      <c r="K12" s="88">
        <v>48.58</v>
      </c>
      <c r="L12" s="88">
        <v>4.8600000000000003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0.81</v>
      </c>
      <c r="AA12">
        <v>0.64</v>
      </c>
      <c r="AB12">
        <v>94.49</v>
      </c>
      <c r="AC12">
        <v>0</v>
      </c>
      <c r="AD12">
        <v>0</v>
      </c>
      <c r="AE12">
        <v>25.16</v>
      </c>
      <c r="AF12">
        <v>0</v>
      </c>
      <c r="AG12">
        <v>0</v>
      </c>
      <c r="AH12">
        <v>23.51</v>
      </c>
      <c r="AI12">
        <v>0.53</v>
      </c>
      <c r="AJ12">
        <v>0.76</v>
      </c>
      <c r="AK12">
        <v>0.61</v>
      </c>
      <c r="AL12">
        <v>4.8600000000000003</v>
      </c>
      <c r="AM12">
        <v>48.58</v>
      </c>
      <c r="AN12">
        <v>0</v>
      </c>
      <c r="AO12">
        <v>0</v>
      </c>
      <c r="AP12">
        <v>5.49</v>
      </c>
      <c r="AQ12">
        <v>0.3</v>
      </c>
      <c r="AR12">
        <v>20</v>
      </c>
      <c r="AS12">
        <v>65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147.53</v>
      </c>
      <c r="I13" s="88">
        <v>0.64</v>
      </c>
      <c r="J13" s="88">
        <v>5.49</v>
      </c>
      <c r="K13" s="88">
        <v>48.58</v>
      </c>
      <c r="L13" s="88">
        <v>4.8600000000000003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0.81</v>
      </c>
      <c r="AA13">
        <v>0.64</v>
      </c>
      <c r="AB13">
        <v>94.49</v>
      </c>
      <c r="AC13">
        <v>0</v>
      </c>
      <c r="AD13">
        <v>0</v>
      </c>
      <c r="AE13">
        <v>25.16</v>
      </c>
      <c r="AF13">
        <v>0</v>
      </c>
      <c r="AG13">
        <v>0</v>
      </c>
      <c r="AH13">
        <v>23.51</v>
      </c>
      <c r="AI13">
        <v>0.53</v>
      </c>
      <c r="AJ13">
        <v>0.76</v>
      </c>
      <c r="AK13">
        <v>0.61</v>
      </c>
      <c r="AL13">
        <v>4.8600000000000003</v>
      </c>
      <c r="AM13">
        <v>48.58</v>
      </c>
      <c r="AN13">
        <v>0</v>
      </c>
      <c r="AO13">
        <v>0</v>
      </c>
      <c r="AP13">
        <v>5.49</v>
      </c>
      <c r="AQ13">
        <v>0.3</v>
      </c>
      <c r="AR13">
        <v>20</v>
      </c>
      <c r="AS13">
        <v>65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147.53</v>
      </c>
      <c r="I14" s="88">
        <v>0.64</v>
      </c>
      <c r="J14" s="88">
        <v>5.49</v>
      </c>
      <c r="K14" s="88">
        <v>4.8600000000000003</v>
      </c>
      <c r="L14" s="88">
        <v>4.8600000000000003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0.81</v>
      </c>
      <c r="AA14">
        <v>0.64</v>
      </c>
      <c r="AB14">
        <v>94.49</v>
      </c>
      <c r="AC14">
        <v>0</v>
      </c>
      <c r="AD14">
        <v>0</v>
      </c>
      <c r="AE14">
        <v>25.16</v>
      </c>
      <c r="AF14">
        <v>0</v>
      </c>
      <c r="AG14">
        <v>0</v>
      </c>
      <c r="AH14">
        <v>23.51</v>
      </c>
      <c r="AI14">
        <v>0.53</v>
      </c>
      <c r="AJ14">
        <v>0.76</v>
      </c>
      <c r="AK14">
        <v>0.61</v>
      </c>
      <c r="AL14">
        <v>4.8600000000000003</v>
      </c>
      <c r="AM14">
        <v>4.8600000000000003</v>
      </c>
      <c r="AN14">
        <v>0</v>
      </c>
      <c r="AO14">
        <v>0</v>
      </c>
      <c r="AP14">
        <v>5.49</v>
      </c>
      <c r="AQ14">
        <v>0.3</v>
      </c>
      <c r="AR14">
        <v>20</v>
      </c>
      <c r="AS14">
        <v>65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122.37</v>
      </c>
      <c r="I15" s="88">
        <v>0.64</v>
      </c>
      <c r="J15" s="88">
        <v>5.39</v>
      </c>
      <c r="K15" s="88">
        <v>0</v>
      </c>
      <c r="L15" s="88">
        <v>4.8600000000000003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0.81</v>
      </c>
      <c r="AA15">
        <v>0.64</v>
      </c>
      <c r="AB15">
        <v>94.49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23.51</v>
      </c>
      <c r="AI15">
        <v>0.53</v>
      </c>
      <c r="AJ15">
        <v>0.76</v>
      </c>
      <c r="AK15">
        <v>0.61</v>
      </c>
      <c r="AL15">
        <v>4.8600000000000003</v>
      </c>
      <c r="AM15">
        <v>0</v>
      </c>
      <c r="AN15">
        <v>0</v>
      </c>
      <c r="AO15">
        <v>0</v>
      </c>
      <c r="AP15">
        <v>5.39</v>
      </c>
      <c r="AQ15">
        <v>0.3</v>
      </c>
      <c r="AR15">
        <v>20</v>
      </c>
      <c r="AS15">
        <v>65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122.37</v>
      </c>
      <c r="I16" s="88">
        <v>0.64</v>
      </c>
      <c r="J16" s="88">
        <v>5.39</v>
      </c>
      <c r="K16" s="88">
        <v>0</v>
      </c>
      <c r="L16" s="88">
        <v>4.8600000000000003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0.81</v>
      </c>
      <c r="AA16">
        <v>0.64</v>
      </c>
      <c r="AB16">
        <v>94.49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23.51</v>
      </c>
      <c r="AI16">
        <v>0.53</v>
      </c>
      <c r="AJ16">
        <v>0.76</v>
      </c>
      <c r="AK16">
        <v>0.61</v>
      </c>
      <c r="AL16">
        <v>4.8600000000000003</v>
      </c>
      <c r="AM16">
        <v>0</v>
      </c>
      <c r="AN16">
        <v>0</v>
      </c>
      <c r="AO16">
        <v>0</v>
      </c>
      <c r="AP16">
        <v>5.39</v>
      </c>
      <c r="AQ16">
        <v>0.3</v>
      </c>
      <c r="AR16">
        <v>20</v>
      </c>
      <c r="AS16">
        <v>65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122.37</v>
      </c>
      <c r="I17" s="88">
        <v>0.64</v>
      </c>
      <c r="J17" s="88">
        <v>5.39</v>
      </c>
      <c r="K17" s="88">
        <v>0</v>
      </c>
      <c r="L17" s="88">
        <v>4.8600000000000003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0.81</v>
      </c>
      <c r="AA17">
        <v>0.64</v>
      </c>
      <c r="AB17">
        <v>94.49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23.51</v>
      </c>
      <c r="AI17">
        <v>0.53</v>
      </c>
      <c r="AJ17">
        <v>0.76</v>
      </c>
      <c r="AK17">
        <v>0.61</v>
      </c>
      <c r="AL17">
        <v>4.8600000000000003</v>
      </c>
      <c r="AM17">
        <v>0</v>
      </c>
      <c r="AN17">
        <v>0</v>
      </c>
      <c r="AO17">
        <v>0</v>
      </c>
      <c r="AP17">
        <v>5.39</v>
      </c>
      <c r="AQ17">
        <v>0.3</v>
      </c>
      <c r="AR17">
        <v>20</v>
      </c>
      <c r="AS17">
        <v>65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122.37</v>
      </c>
      <c r="I18" s="88">
        <v>0.64</v>
      </c>
      <c r="J18" s="88">
        <v>5.39</v>
      </c>
      <c r="K18" s="88">
        <v>0</v>
      </c>
      <c r="L18" s="88">
        <v>4.8600000000000003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0.81</v>
      </c>
      <c r="AA18">
        <v>0.64</v>
      </c>
      <c r="AB18">
        <v>94.49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23.51</v>
      </c>
      <c r="AI18">
        <v>0.53</v>
      </c>
      <c r="AJ18">
        <v>0.76</v>
      </c>
      <c r="AK18">
        <v>0.61</v>
      </c>
      <c r="AL18">
        <v>4.8600000000000003</v>
      </c>
      <c r="AM18">
        <v>0</v>
      </c>
      <c r="AN18">
        <v>0</v>
      </c>
      <c r="AO18">
        <v>0</v>
      </c>
      <c r="AP18">
        <v>5.39</v>
      </c>
      <c r="AQ18">
        <v>0.3</v>
      </c>
      <c r="AR18">
        <v>20</v>
      </c>
      <c r="AS18">
        <v>65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122.37</v>
      </c>
      <c r="I19" s="88">
        <v>0.64</v>
      </c>
      <c r="J19" s="88">
        <v>5.21</v>
      </c>
      <c r="K19" s="88">
        <v>0</v>
      </c>
      <c r="L19" s="88">
        <v>4.8600000000000003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0.81</v>
      </c>
      <c r="AA19">
        <v>0.64</v>
      </c>
      <c r="AB19">
        <v>94.49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23.51</v>
      </c>
      <c r="AI19">
        <v>0.53</v>
      </c>
      <c r="AJ19">
        <v>0.76</v>
      </c>
      <c r="AK19">
        <v>0.61</v>
      </c>
      <c r="AL19">
        <v>4.8600000000000003</v>
      </c>
      <c r="AM19">
        <v>0</v>
      </c>
      <c r="AN19">
        <v>0</v>
      </c>
      <c r="AO19">
        <v>0</v>
      </c>
      <c r="AP19">
        <v>5.21</v>
      </c>
      <c r="AQ19">
        <v>0.3</v>
      </c>
      <c r="AR19">
        <v>20</v>
      </c>
      <c r="AS19">
        <v>65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122.37</v>
      </c>
      <c r="I20" s="88">
        <v>0.64</v>
      </c>
      <c r="J20" s="88">
        <v>5.21</v>
      </c>
      <c r="K20" s="88">
        <v>0</v>
      </c>
      <c r="L20" s="88">
        <v>4.8600000000000003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0.81</v>
      </c>
      <c r="AA20">
        <v>0.64</v>
      </c>
      <c r="AB20">
        <v>94.49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23.51</v>
      </c>
      <c r="AI20">
        <v>0.53</v>
      </c>
      <c r="AJ20">
        <v>0.76</v>
      </c>
      <c r="AK20">
        <v>0.61</v>
      </c>
      <c r="AL20">
        <v>4.8600000000000003</v>
      </c>
      <c r="AM20">
        <v>0</v>
      </c>
      <c r="AN20">
        <v>0</v>
      </c>
      <c r="AO20">
        <v>0</v>
      </c>
      <c r="AP20">
        <v>5.21</v>
      </c>
      <c r="AQ20">
        <v>0.3</v>
      </c>
      <c r="AR20">
        <v>20</v>
      </c>
      <c r="AS20">
        <v>65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122.37</v>
      </c>
      <c r="I21" s="88">
        <v>0.64</v>
      </c>
      <c r="J21" s="88">
        <v>5.21</v>
      </c>
      <c r="K21" s="88">
        <v>0</v>
      </c>
      <c r="L21" s="88">
        <v>4.8600000000000003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0.81</v>
      </c>
      <c r="AA21">
        <v>0.64</v>
      </c>
      <c r="AB21">
        <v>94.49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23.51</v>
      </c>
      <c r="AI21">
        <v>0.53</v>
      </c>
      <c r="AJ21">
        <v>0.76</v>
      </c>
      <c r="AK21">
        <v>0.61</v>
      </c>
      <c r="AL21">
        <v>4.8600000000000003</v>
      </c>
      <c r="AM21">
        <v>0</v>
      </c>
      <c r="AN21">
        <v>0</v>
      </c>
      <c r="AO21">
        <v>0</v>
      </c>
      <c r="AP21">
        <v>5.21</v>
      </c>
      <c r="AQ21">
        <v>0.3</v>
      </c>
      <c r="AR21">
        <v>20</v>
      </c>
      <c r="AS21">
        <v>65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122.37</v>
      </c>
      <c r="I22" s="88">
        <v>0.64</v>
      </c>
      <c r="J22" s="88">
        <v>5.21</v>
      </c>
      <c r="K22" s="88">
        <v>0</v>
      </c>
      <c r="L22" s="88">
        <v>4.8600000000000003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0.81</v>
      </c>
      <c r="AA22">
        <v>0.64</v>
      </c>
      <c r="AB22">
        <v>94.49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23.51</v>
      </c>
      <c r="AI22">
        <v>0.53</v>
      </c>
      <c r="AJ22">
        <v>0.76</v>
      </c>
      <c r="AK22">
        <v>0.61</v>
      </c>
      <c r="AL22">
        <v>4.8600000000000003</v>
      </c>
      <c r="AM22">
        <v>0</v>
      </c>
      <c r="AN22">
        <v>0</v>
      </c>
      <c r="AO22">
        <v>0</v>
      </c>
      <c r="AP22">
        <v>5.21</v>
      </c>
      <c r="AQ22">
        <v>0.3</v>
      </c>
      <c r="AR22">
        <v>20</v>
      </c>
      <c r="AS22">
        <v>65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122.37</v>
      </c>
      <c r="I23" s="88">
        <v>0.64</v>
      </c>
      <c r="J23" s="88">
        <v>5.1100000000000003</v>
      </c>
      <c r="K23" s="88">
        <v>0</v>
      </c>
      <c r="L23" s="88">
        <v>4.8600000000000003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0.81</v>
      </c>
      <c r="AA23">
        <v>0.64</v>
      </c>
      <c r="AB23">
        <v>94.49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23.51</v>
      </c>
      <c r="AI23">
        <v>0.53</v>
      </c>
      <c r="AJ23">
        <v>0.76</v>
      </c>
      <c r="AK23">
        <v>0.61</v>
      </c>
      <c r="AL23">
        <v>4.8600000000000003</v>
      </c>
      <c r="AM23">
        <v>0</v>
      </c>
      <c r="AN23">
        <v>0</v>
      </c>
      <c r="AO23">
        <v>0</v>
      </c>
      <c r="AP23">
        <v>5.1100000000000003</v>
      </c>
      <c r="AQ23">
        <v>0.3</v>
      </c>
      <c r="AR23">
        <v>20</v>
      </c>
      <c r="AS23">
        <v>165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122.37</v>
      </c>
      <c r="I24" s="88">
        <v>0.64</v>
      </c>
      <c r="J24" s="88">
        <v>5.1100000000000003</v>
      </c>
      <c r="K24" s="88">
        <v>0</v>
      </c>
      <c r="L24" s="88">
        <v>4.8600000000000003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0.81</v>
      </c>
      <c r="AA24">
        <v>0.64</v>
      </c>
      <c r="AB24">
        <v>94.49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23.51</v>
      </c>
      <c r="AI24">
        <v>0.53</v>
      </c>
      <c r="AJ24">
        <v>0.76</v>
      </c>
      <c r="AK24">
        <v>0.61</v>
      </c>
      <c r="AL24">
        <v>4.8600000000000003</v>
      </c>
      <c r="AM24">
        <v>0</v>
      </c>
      <c r="AN24">
        <v>0</v>
      </c>
      <c r="AO24">
        <v>0</v>
      </c>
      <c r="AP24">
        <v>5.1100000000000003</v>
      </c>
      <c r="AQ24">
        <v>0.3</v>
      </c>
      <c r="AR24">
        <v>20</v>
      </c>
      <c r="AS24">
        <v>165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122.37</v>
      </c>
      <c r="I25" s="88">
        <v>0.64</v>
      </c>
      <c r="J25" s="88">
        <v>5.1100000000000003</v>
      </c>
      <c r="K25" s="88">
        <v>0</v>
      </c>
      <c r="L25" s="88">
        <v>4.8600000000000003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0.81</v>
      </c>
      <c r="AA25">
        <v>0.64</v>
      </c>
      <c r="AB25">
        <v>94.49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23.51</v>
      </c>
      <c r="AI25">
        <v>0.53</v>
      </c>
      <c r="AJ25">
        <v>0.76</v>
      </c>
      <c r="AK25">
        <v>0.61</v>
      </c>
      <c r="AL25">
        <v>4.8600000000000003</v>
      </c>
      <c r="AM25">
        <v>0</v>
      </c>
      <c r="AN25">
        <v>0</v>
      </c>
      <c r="AO25">
        <v>0</v>
      </c>
      <c r="AP25">
        <v>5.1100000000000003</v>
      </c>
      <c r="AQ25">
        <v>0.3</v>
      </c>
      <c r="AR25">
        <v>20</v>
      </c>
      <c r="AS25">
        <v>165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122.37</v>
      </c>
      <c r="I26" s="88">
        <v>0.64</v>
      </c>
      <c r="J26" s="88">
        <v>5.1100000000000003</v>
      </c>
      <c r="K26" s="88">
        <v>0</v>
      </c>
      <c r="L26" s="88">
        <v>4.8600000000000003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0.81</v>
      </c>
      <c r="AA26">
        <v>0.64</v>
      </c>
      <c r="AB26">
        <v>94.49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23.51</v>
      </c>
      <c r="AI26">
        <v>0.53</v>
      </c>
      <c r="AJ26">
        <v>0.76</v>
      </c>
      <c r="AK26">
        <v>0.61</v>
      </c>
      <c r="AL26">
        <v>4.8600000000000003</v>
      </c>
      <c r="AM26">
        <v>0</v>
      </c>
      <c r="AN26">
        <v>0</v>
      </c>
      <c r="AO26">
        <v>0</v>
      </c>
      <c r="AP26">
        <v>5.1100000000000003</v>
      </c>
      <c r="AQ26">
        <v>0.3</v>
      </c>
      <c r="AR26">
        <v>20</v>
      </c>
      <c r="AS26">
        <v>165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119.36</v>
      </c>
      <c r="I27" s="88">
        <v>0.64</v>
      </c>
      <c r="J27" s="88">
        <v>5.0199999999999996</v>
      </c>
      <c r="K27" s="88">
        <v>0</v>
      </c>
      <c r="L27" s="88">
        <v>7.77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0.81</v>
      </c>
      <c r="AA27">
        <v>0.64</v>
      </c>
      <c r="AB27">
        <v>94.49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20.5</v>
      </c>
      <c r="AI27">
        <v>0.53</v>
      </c>
      <c r="AJ27">
        <v>0.76</v>
      </c>
      <c r="AK27">
        <v>0.61</v>
      </c>
      <c r="AL27">
        <v>7.77</v>
      </c>
      <c r="AM27">
        <v>0</v>
      </c>
      <c r="AN27">
        <v>0</v>
      </c>
      <c r="AO27">
        <v>0</v>
      </c>
      <c r="AP27">
        <v>5.0199999999999996</v>
      </c>
      <c r="AQ27">
        <v>0.3</v>
      </c>
      <c r="AR27">
        <v>20</v>
      </c>
      <c r="AS27">
        <v>165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119.36</v>
      </c>
      <c r="I28" s="88">
        <v>0.64</v>
      </c>
      <c r="J28" s="88">
        <v>5.0199999999999996</v>
      </c>
      <c r="K28" s="88">
        <v>0</v>
      </c>
      <c r="L28" s="88">
        <v>7.77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0.81</v>
      </c>
      <c r="AA28">
        <v>0.64</v>
      </c>
      <c r="AB28">
        <v>94.49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20.5</v>
      </c>
      <c r="AI28">
        <v>0.53</v>
      </c>
      <c r="AJ28">
        <v>0.76</v>
      </c>
      <c r="AK28">
        <v>0.61</v>
      </c>
      <c r="AL28">
        <v>7.77</v>
      </c>
      <c r="AM28">
        <v>0</v>
      </c>
      <c r="AN28">
        <v>0</v>
      </c>
      <c r="AO28">
        <v>0</v>
      </c>
      <c r="AP28">
        <v>5.0199999999999996</v>
      </c>
      <c r="AQ28">
        <v>0.3</v>
      </c>
      <c r="AR28">
        <v>20</v>
      </c>
      <c r="AS28">
        <v>165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120.06</v>
      </c>
      <c r="I29" s="88">
        <v>0.94</v>
      </c>
      <c r="J29" s="88">
        <v>5.0199999999999996</v>
      </c>
      <c r="K29" s="88">
        <v>0</v>
      </c>
      <c r="L29" s="88">
        <v>7.77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0.81</v>
      </c>
      <c r="AA29">
        <v>0.64</v>
      </c>
      <c r="AB29">
        <v>94.49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20.5</v>
      </c>
      <c r="AI29">
        <v>0.53</v>
      </c>
      <c r="AJ29">
        <v>0.76</v>
      </c>
      <c r="AK29">
        <v>0.61</v>
      </c>
      <c r="AL29">
        <v>7.77</v>
      </c>
      <c r="AM29">
        <v>0</v>
      </c>
      <c r="AN29">
        <v>0</v>
      </c>
      <c r="AO29">
        <v>0</v>
      </c>
      <c r="AP29">
        <v>5.0199999999999996</v>
      </c>
      <c r="AQ29">
        <v>0.3</v>
      </c>
      <c r="AR29">
        <v>20</v>
      </c>
      <c r="AS29">
        <v>165</v>
      </c>
      <c r="AT29">
        <v>0.7</v>
      </c>
      <c r="AU29">
        <v>0.3</v>
      </c>
      <c r="AV29">
        <v>0</v>
      </c>
    </row>
    <row r="30" spans="1:48">
      <c r="A30" t="s">
        <v>270</v>
      </c>
      <c r="G30" t="s">
        <v>72</v>
      </c>
      <c r="H30" s="115">
        <v>120.76</v>
      </c>
      <c r="I30" s="88">
        <v>1.24</v>
      </c>
      <c r="J30" s="88">
        <v>5.0199999999999996</v>
      </c>
      <c r="K30" s="88">
        <v>0</v>
      </c>
      <c r="L30" s="88">
        <v>7.77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0.81</v>
      </c>
      <c r="AA30">
        <v>0.64</v>
      </c>
      <c r="AB30">
        <v>94.49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20.5</v>
      </c>
      <c r="AI30">
        <v>0.53</v>
      </c>
      <c r="AJ30">
        <v>0.76</v>
      </c>
      <c r="AK30">
        <v>0.61</v>
      </c>
      <c r="AL30">
        <v>7.77</v>
      </c>
      <c r="AM30">
        <v>0</v>
      </c>
      <c r="AN30">
        <v>0</v>
      </c>
      <c r="AO30">
        <v>0</v>
      </c>
      <c r="AP30">
        <v>5.0199999999999996</v>
      </c>
      <c r="AQ30">
        <v>0.3</v>
      </c>
      <c r="AR30">
        <v>20</v>
      </c>
      <c r="AS30">
        <v>165</v>
      </c>
      <c r="AT30">
        <v>1.4</v>
      </c>
      <c r="AU30">
        <v>0.6</v>
      </c>
      <c r="AV30">
        <v>0</v>
      </c>
    </row>
    <row r="31" spans="1:48">
      <c r="A31" t="s">
        <v>280</v>
      </c>
      <c r="G31" t="s">
        <v>73</v>
      </c>
      <c r="H31" s="115">
        <v>121.46</v>
      </c>
      <c r="I31" s="88">
        <v>1.54</v>
      </c>
      <c r="J31" s="88">
        <v>4.93</v>
      </c>
      <c r="K31" s="88">
        <v>0</v>
      </c>
      <c r="L31" s="88">
        <v>7.77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0.81</v>
      </c>
      <c r="AA31">
        <v>0.64</v>
      </c>
      <c r="AB31">
        <v>94.49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20.5</v>
      </c>
      <c r="AI31">
        <v>0.53</v>
      </c>
      <c r="AJ31">
        <v>0.76</v>
      </c>
      <c r="AK31">
        <v>0.61</v>
      </c>
      <c r="AL31">
        <v>7.77</v>
      </c>
      <c r="AM31">
        <v>0</v>
      </c>
      <c r="AN31">
        <v>0</v>
      </c>
      <c r="AO31">
        <v>0</v>
      </c>
      <c r="AP31">
        <v>4.93</v>
      </c>
      <c r="AQ31">
        <v>0.3</v>
      </c>
      <c r="AR31">
        <v>20</v>
      </c>
      <c r="AS31">
        <v>165</v>
      </c>
      <c r="AT31">
        <v>2.1</v>
      </c>
      <c r="AU31">
        <v>0.9</v>
      </c>
      <c r="AV31">
        <v>0</v>
      </c>
    </row>
    <row r="32" spans="1:48">
      <c r="A32" t="s">
        <v>281</v>
      </c>
      <c r="G32" t="s">
        <v>74</v>
      </c>
      <c r="H32" s="115">
        <v>122.86</v>
      </c>
      <c r="I32" s="88">
        <v>2.14</v>
      </c>
      <c r="J32" s="88">
        <v>4.93</v>
      </c>
      <c r="K32" s="88">
        <v>4.8600000000000003</v>
      </c>
      <c r="L32" s="88">
        <v>7.77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0.81</v>
      </c>
      <c r="AA32">
        <v>0.64</v>
      </c>
      <c r="AB32">
        <v>94.49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20.5</v>
      </c>
      <c r="AI32">
        <v>0.53</v>
      </c>
      <c r="AJ32">
        <v>0.76</v>
      </c>
      <c r="AK32">
        <v>0.61</v>
      </c>
      <c r="AL32">
        <v>7.77</v>
      </c>
      <c r="AM32">
        <v>0</v>
      </c>
      <c r="AN32">
        <v>0</v>
      </c>
      <c r="AO32">
        <v>0</v>
      </c>
      <c r="AP32">
        <v>4.93</v>
      </c>
      <c r="AQ32">
        <v>0.3</v>
      </c>
      <c r="AR32">
        <v>20</v>
      </c>
      <c r="AS32">
        <v>165</v>
      </c>
      <c r="AT32">
        <v>3.5</v>
      </c>
      <c r="AU32">
        <v>1.5</v>
      </c>
      <c r="AV32">
        <v>4.8600000000000003</v>
      </c>
    </row>
    <row r="33" spans="1:48">
      <c r="A33" t="s">
        <v>282</v>
      </c>
      <c r="G33" t="s">
        <v>75</v>
      </c>
      <c r="H33" s="115">
        <v>124.26</v>
      </c>
      <c r="I33" s="88">
        <v>2.74</v>
      </c>
      <c r="J33" s="88">
        <v>4.93</v>
      </c>
      <c r="K33" s="88">
        <v>9.7200000000000006</v>
      </c>
      <c r="L33" s="88">
        <v>7.77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0.81</v>
      </c>
      <c r="AA33">
        <v>0.64</v>
      </c>
      <c r="AB33">
        <v>94.49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20.5</v>
      </c>
      <c r="AI33">
        <v>0.53</v>
      </c>
      <c r="AJ33">
        <v>0.76</v>
      </c>
      <c r="AK33">
        <v>0.61</v>
      </c>
      <c r="AL33">
        <v>7.77</v>
      </c>
      <c r="AM33">
        <v>0</v>
      </c>
      <c r="AN33">
        <v>0</v>
      </c>
      <c r="AO33">
        <v>0</v>
      </c>
      <c r="AP33">
        <v>4.93</v>
      </c>
      <c r="AQ33">
        <v>0.3</v>
      </c>
      <c r="AR33">
        <v>20</v>
      </c>
      <c r="AS33">
        <v>165</v>
      </c>
      <c r="AT33">
        <v>4.9000000000000004</v>
      </c>
      <c r="AU33">
        <v>2.1</v>
      </c>
      <c r="AV33">
        <v>9.7200000000000006</v>
      </c>
    </row>
    <row r="34" spans="1:48">
      <c r="A34" t="s">
        <v>283</v>
      </c>
      <c r="G34" t="s">
        <v>76</v>
      </c>
      <c r="H34" s="115">
        <v>125.66</v>
      </c>
      <c r="I34" s="88">
        <v>3.3400000000000003</v>
      </c>
      <c r="J34" s="88">
        <v>4.93</v>
      </c>
      <c r="K34" s="88">
        <v>19.43</v>
      </c>
      <c r="L34" s="88">
        <v>7.77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0.81</v>
      </c>
      <c r="AA34">
        <v>0.64</v>
      </c>
      <c r="AB34">
        <v>94.49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20.5</v>
      </c>
      <c r="AI34">
        <v>0.53</v>
      </c>
      <c r="AJ34">
        <v>0.76</v>
      </c>
      <c r="AK34">
        <v>0.61</v>
      </c>
      <c r="AL34">
        <v>7.77</v>
      </c>
      <c r="AM34">
        <v>0</v>
      </c>
      <c r="AN34">
        <v>0</v>
      </c>
      <c r="AO34">
        <v>0</v>
      </c>
      <c r="AP34">
        <v>4.93</v>
      </c>
      <c r="AQ34">
        <v>0.3</v>
      </c>
      <c r="AR34">
        <v>20</v>
      </c>
      <c r="AS34">
        <v>165</v>
      </c>
      <c r="AT34">
        <v>6.3</v>
      </c>
      <c r="AU34">
        <v>2.7</v>
      </c>
      <c r="AV34">
        <v>19.43</v>
      </c>
    </row>
    <row r="35" spans="1:48">
      <c r="A35" t="s">
        <v>298</v>
      </c>
      <c r="G35" t="s">
        <v>77</v>
      </c>
      <c r="H35" s="115">
        <v>128.46</v>
      </c>
      <c r="I35" s="88">
        <v>4.54</v>
      </c>
      <c r="J35" s="88">
        <v>4.84</v>
      </c>
      <c r="K35" s="88">
        <v>29.15</v>
      </c>
      <c r="L35" s="88">
        <v>7.77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0.81</v>
      </c>
      <c r="AA35">
        <v>0.64</v>
      </c>
      <c r="AB35">
        <v>94.49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20.5</v>
      </c>
      <c r="AI35">
        <v>0.53</v>
      </c>
      <c r="AJ35">
        <v>0.76</v>
      </c>
      <c r="AK35">
        <v>0.61</v>
      </c>
      <c r="AL35">
        <v>7.77</v>
      </c>
      <c r="AM35">
        <v>0</v>
      </c>
      <c r="AN35">
        <v>0</v>
      </c>
      <c r="AO35">
        <v>0</v>
      </c>
      <c r="AP35">
        <v>4.84</v>
      </c>
      <c r="AQ35">
        <v>0.3</v>
      </c>
      <c r="AR35">
        <v>20</v>
      </c>
      <c r="AS35">
        <v>165</v>
      </c>
      <c r="AT35">
        <v>9.1</v>
      </c>
      <c r="AU35">
        <v>3.9</v>
      </c>
      <c r="AV35">
        <v>29.15</v>
      </c>
    </row>
    <row r="36" spans="1:48">
      <c r="A36" t="s">
        <v>331</v>
      </c>
      <c r="G36" t="s">
        <v>78</v>
      </c>
      <c r="H36" s="115">
        <v>130.56</v>
      </c>
      <c r="I36" s="88">
        <v>5.4399999999999995</v>
      </c>
      <c r="J36" s="88">
        <v>4.84</v>
      </c>
      <c r="K36" s="88">
        <v>38.86</v>
      </c>
      <c r="L36" s="88">
        <v>7.77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0.81</v>
      </c>
      <c r="AA36">
        <v>0.64</v>
      </c>
      <c r="AB36">
        <v>94.49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20.5</v>
      </c>
      <c r="AI36">
        <v>0.53</v>
      </c>
      <c r="AJ36">
        <v>0.76</v>
      </c>
      <c r="AK36">
        <v>0.61</v>
      </c>
      <c r="AL36">
        <v>7.77</v>
      </c>
      <c r="AM36">
        <v>0</v>
      </c>
      <c r="AN36">
        <v>0</v>
      </c>
      <c r="AO36">
        <v>0</v>
      </c>
      <c r="AP36">
        <v>4.84</v>
      </c>
      <c r="AQ36">
        <v>0.3</v>
      </c>
      <c r="AR36">
        <v>20</v>
      </c>
      <c r="AS36">
        <v>165</v>
      </c>
      <c r="AT36">
        <v>11.2</v>
      </c>
      <c r="AU36">
        <v>4.8</v>
      </c>
      <c r="AV36">
        <v>38.86</v>
      </c>
    </row>
    <row r="37" spans="1:48">
      <c r="A37" t="s">
        <v>332</v>
      </c>
      <c r="G37" t="s">
        <v>79</v>
      </c>
      <c r="H37" s="115">
        <v>133.36000000000001</v>
      </c>
      <c r="I37" s="88">
        <v>6.64</v>
      </c>
      <c r="J37" s="88">
        <v>4.84</v>
      </c>
      <c r="K37" s="88">
        <v>48.58</v>
      </c>
      <c r="L37" s="88">
        <v>7.77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0.81</v>
      </c>
      <c r="AA37">
        <v>0.64</v>
      </c>
      <c r="AB37">
        <v>94.49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20.5</v>
      </c>
      <c r="AI37">
        <v>0.53</v>
      </c>
      <c r="AJ37">
        <v>0.76</v>
      </c>
      <c r="AK37">
        <v>0.61</v>
      </c>
      <c r="AL37">
        <v>7.77</v>
      </c>
      <c r="AM37">
        <v>0</v>
      </c>
      <c r="AN37">
        <v>0</v>
      </c>
      <c r="AO37">
        <v>0</v>
      </c>
      <c r="AP37">
        <v>4.84</v>
      </c>
      <c r="AQ37">
        <v>0.3</v>
      </c>
      <c r="AR37">
        <v>20</v>
      </c>
      <c r="AS37">
        <v>165</v>
      </c>
      <c r="AT37">
        <v>14</v>
      </c>
      <c r="AU37">
        <v>6</v>
      </c>
      <c r="AV37">
        <v>48.58</v>
      </c>
    </row>
    <row r="38" spans="1:48">
      <c r="A38" t="s">
        <v>333</v>
      </c>
      <c r="G38" t="s">
        <v>80</v>
      </c>
      <c r="H38" s="115">
        <v>136.86000000000001</v>
      </c>
      <c r="I38" s="88">
        <v>8.14</v>
      </c>
      <c r="J38" s="88">
        <v>4.84</v>
      </c>
      <c r="K38" s="88">
        <v>48.58</v>
      </c>
      <c r="L38" s="88">
        <v>7.77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0.81</v>
      </c>
      <c r="AA38">
        <v>0.64</v>
      </c>
      <c r="AB38">
        <v>94.49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20.5</v>
      </c>
      <c r="AI38">
        <v>0.53</v>
      </c>
      <c r="AJ38">
        <v>0.76</v>
      </c>
      <c r="AK38">
        <v>0.61</v>
      </c>
      <c r="AL38">
        <v>7.77</v>
      </c>
      <c r="AM38">
        <v>0</v>
      </c>
      <c r="AN38">
        <v>0</v>
      </c>
      <c r="AO38">
        <v>0</v>
      </c>
      <c r="AP38">
        <v>4.84</v>
      </c>
      <c r="AQ38">
        <v>0.3</v>
      </c>
      <c r="AR38">
        <v>20</v>
      </c>
      <c r="AS38">
        <v>165</v>
      </c>
      <c r="AT38">
        <v>17.5</v>
      </c>
      <c r="AU38">
        <v>7.5</v>
      </c>
      <c r="AV38">
        <v>48.58</v>
      </c>
    </row>
    <row r="39" spans="1:48">
      <c r="A39" t="s">
        <v>334</v>
      </c>
      <c r="G39" t="s">
        <v>81</v>
      </c>
      <c r="H39" s="115">
        <v>139.01</v>
      </c>
      <c r="I39" s="88">
        <v>9.0400000000000009</v>
      </c>
      <c r="J39" s="88">
        <v>4.74</v>
      </c>
      <c r="K39" s="88">
        <v>48.58</v>
      </c>
      <c r="L39" s="88">
        <v>7.77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0.81</v>
      </c>
      <c r="AA39">
        <v>0.64</v>
      </c>
      <c r="AB39">
        <v>94.49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20.5</v>
      </c>
      <c r="AI39">
        <v>0.57999999999999996</v>
      </c>
      <c r="AJ39">
        <v>0.76</v>
      </c>
      <c r="AK39">
        <v>0.61</v>
      </c>
      <c r="AL39">
        <v>7.77</v>
      </c>
      <c r="AM39">
        <v>0</v>
      </c>
      <c r="AN39">
        <v>0</v>
      </c>
      <c r="AO39">
        <v>0</v>
      </c>
      <c r="AP39">
        <v>4.74</v>
      </c>
      <c r="AQ39">
        <v>0.3</v>
      </c>
      <c r="AR39">
        <v>20</v>
      </c>
      <c r="AS39">
        <v>65</v>
      </c>
      <c r="AT39">
        <v>19.600000000000001</v>
      </c>
      <c r="AU39">
        <v>8.4</v>
      </c>
      <c r="AV39">
        <v>48.58</v>
      </c>
    </row>
    <row r="40" spans="1:48">
      <c r="A40" t="s">
        <v>355</v>
      </c>
      <c r="G40" t="s">
        <v>82</v>
      </c>
      <c r="H40" s="115">
        <v>141.10999999999999</v>
      </c>
      <c r="I40" s="88">
        <v>9.9400000000000013</v>
      </c>
      <c r="J40" s="88">
        <v>4.74</v>
      </c>
      <c r="K40" s="88">
        <v>48.58</v>
      </c>
      <c r="L40" s="88">
        <v>7.77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0.81</v>
      </c>
      <c r="AA40">
        <v>0.64</v>
      </c>
      <c r="AB40">
        <v>94.49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20.5</v>
      </c>
      <c r="AI40">
        <v>0.57999999999999996</v>
      </c>
      <c r="AJ40">
        <v>0.76</v>
      </c>
      <c r="AK40">
        <v>0.61</v>
      </c>
      <c r="AL40">
        <v>7.77</v>
      </c>
      <c r="AM40">
        <v>0</v>
      </c>
      <c r="AN40">
        <v>0</v>
      </c>
      <c r="AO40">
        <v>0</v>
      </c>
      <c r="AP40">
        <v>4.74</v>
      </c>
      <c r="AQ40">
        <v>0.3</v>
      </c>
      <c r="AR40">
        <v>20</v>
      </c>
      <c r="AS40">
        <v>65</v>
      </c>
      <c r="AT40">
        <v>21.7</v>
      </c>
      <c r="AU40">
        <v>9.3000000000000007</v>
      </c>
      <c r="AV40">
        <v>48.58</v>
      </c>
    </row>
    <row r="41" spans="1:48">
      <c r="A41" t="s">
        <v>356</v>
      </c>
      <c r="G41" t="s">
        <v>83</v>
      </c>
      <c r="H41" s="115">
        <v>142.51</v>
      </c>
      <c r="I41" s="88">
        <v>10.540000000000001</v>
      </c>
      <c r="J41" s="88">
        <v>4.74</v>
      </c>
      <c r="K41" s="88">
        <v>48.58</v>
      </c>
      <c r="L41" s="88">
        <v>7.77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0.81</v>
      </c>
      <c r="AA41">
        <v>0.64</v>
      </c>
      <c r="AB41">
        <v>94.49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20.5</v>
      </c>
      <c r="AI41">
        <v>0.57999999999999996</v>
      </c>
      <c r="AJ41">
        <v>0.76</v>
      </c>
      <c r="AK41">
        <v>0.61</v>
      </c>
      <c r="AL41">
        <v>7.77</v>
      </c>
      <c r="AM41">
        <v>0</v>
      </c>
      <c r="AN41">
        <v>0</v>
      </c>
      <c r="AO41">
        <v>0</v>
      </c>
      <c r="AP41">
        <v>4.74</v>
      </c>
      <c r="AQ41">
        <v>0.3</v>
      </c>
      <c r="AR41">
        <v>20</v>
      </c>
      <c r="AS41">
        <v>65</v>
      </c>
      <c r="AT41">
        <v>23.1</v>
      </c>
      <c r="AU41">
        <v>9.9</v>
      </c>
      <c r="AV41">
        <v>48.58</v>
      </c>
    </row>
    <row r="42" spans="1:48">
      <c r="A42" t="s">
        <v>357</v>
      </c>
      <c r="G42" t="s">
        <v>84</v>
      </c>
      <c r="H42" s="115">
        <v>145.31</v>
      </c>
      <c r="I42" s="88">
        <v>11.74</v>
      </c>
      <c r="J42" s="88">
        <v>4.74</v>
      </c>
      <c r="K42" s="88">
        <v>48.58</v>
      </c>
      <c r="L42" s="88">
        <v>7.77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0.81</v>
      </c>
      <c r="AA42">
        <v>0.64</v>
      </c>
      <c r="AB42">
        <v>94.49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20.5</v>
      </c>
      <c r="AI42">
        <v>0.57999999999999996</v>
      </c>
      <c r="AJ42">
        <v>0.76</v>
      </c>
      <c r="AK42">
        <v>0.61</v>
      </c>
      <c r="AL42">
        <v>7.77</v>
      </c>
      <c r="AM42">
        <v>0</v>
      </c>
      <c r="AN42">
        <v>0</v>
      </c>
      <c r="AO42">
        <v>0</v>
      </c>
      <c r="AP42">
        <v>4.74</v>
      </c>
      <c r="AQ42">
        <v>0.3</v>
      </c>
      <c r="AR42">
        <v>20</v>
      </c>
      <c r="AS42">
        <v>65</v>
      </c>
      <c r="AT42">
        <v>25.9</v>
      </c>
      <c r="AU42">
        <v>11.1</v>
      </c>
      <c r="AV42">
        <v>48.58</v>
      </c>
    </row>
    <row r="43" spans="1:48">
      <c r="A43" t="s">
        <v>363</v>
      </c>
      <c r="G43" t="s">
        <v>85</v>
      </c>
      <c r="H43" s="115">
        <v>146.01</v>
      </c>
      <c r="I43" s="88">
        <v>12.040000000000001</v>
      </c>
      <c r="J43" s="88">
        <v>4.6399999999999997</v>
      </c>
      <c r="K43" s="88">
        <v>54.41</v>
      </c>
      <c r="L43" s="88">
        <v>7.77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0.81</v>
      </c>
      <c r="AA43">
        <v>0.64</v>
      </c>
      <c r="AB43">
        <v>94.49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20.5</v>
      </c>
      <c r="AI43">
        <v>0.57999999999999996</v>
      </c>
      <c r="AJ43">
        <v>0.76</v>
      </c>
      <c r="AK43">
        <v>0.61</v>
      </c>
      <c r="AL43">
        <v>7.77</v>
      </c>
      <c r="AM43">
        <v>0</v>
      </c>
      <c r="AN43">
        <v>5.83</v>
      </c>
      <c r="AO43">
        <v>0</v>
      </c>
      <c r="AP43">
        <v>4.6399999999999997</v>
      </c>
      <c r="AQ43">
        <v>0.3</v>
      </c>
      <c r="AR43">
        <v>20</v>
      </c>
      <c r="AS43">
        <v>65</v>
      </c>
      <c r="AT43">
        <v>26.6</v>
      </c>
      <c r="AU43">
        <v>11.4</v>
      </c>
      <c r="AV43">
        <v>48.58</v>
      </c>
    </row>
    <row r="44" spans="1:48">
      <c r="A44" t="s">
        <v>367</v>
      </c>
      <c r="G44" t="s">
        <v>86</v>
      </c>
      <c r="H44" s="115">
        <v>146.01</v>
      </c>
      <c r="I44" s="88">
        <v>12.040000000000001</v>
      </c>
      <c r="J44" s="88">
        <v>4.6399999999999997</v>
      </c>
      <c r="K44" s="88">
        <v>64.12</v>
      </c>
      <c r="L44" s="88">
        <v>7.77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0.81</v>
      </c>
      <c r="AA44">
        <v>0.64</v>
      </c>
      <c r="AB44">
        <v>94.49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20.5</v>
      </c>
      <c r="AI44">
        <v>0.57999999999999996</v>
      </c>
      <c r="AJ44">
        <v>0.76</v>
      </c>
      <c r="AK44">
        <v>0.61</v>
      </c>
      <c r="AL44">
        <v>7.77</v>
      </c>
      <c r="AM44">
        <v>0</v>
      </c>
      <c r="AN44">
        <v>5.83</v>
      </c>
      <c r="AO44">
        <v>0</v>
      </c>
      <c r="AP44">
        <v>4.6399999999999997</v>
      </c>
      <c r="AQ44">
        <v>0.3</v>
      </c>
      <c r="AR44">
        <v>20</v>
      </c>
      <c r="AS44">
        <v>65</v>
      </c>
      <c r="AT44">
        <v>26.6</v>
      </c>
      <c r="AU44">
        <v>11.4</v>
      </c>
      <c r="AV44">
        <v>58.29</v>
      </c>
    </row>
    <row r="45" spans="1:48">
      <c r="A45" t="s">
        <v>390</v>
      </c>
      <c r="G45" t="s">
        <v>87</v>
      </c>
      <c r="H45" s="115">
        <v>148.81</v>
      </c>
      <c r="I45" s="88">
        <v>13.24</v>
      </c>
      <c r="J45" s="88">
        <v>4.6399999999999997</v>
      </c>
      <c r="K45" s="88">
        <v>129.21</v>
      </c>
      <c r="L45" s="88">
        <v>7.77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0.81</v>
      </c>
      <c r="AA45">
        <v>0.64</v>
      </c>
      <c r="AB45">
        <v>94.49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20.5</v>
      </c>
      <c r="AI45">
        <v>0.57999999999999996</v>
      </c>
      <c r="AJ45">
        <v>0.76</v>
      </c>
      <c r="AK45">
        <v>0.61</v>
      </c>
      <c r="AL45">
        <v>7.77</v>
      </c>
      <c r="AM45">
        <v>0</v>
      </c>
      <c r="AN45">
        <v>5.83</v>
      </c>
      <c r="AO45">
        <v>123.38</v>
      </c>
      <c r="AP45">
        <v>4.6399999999999997</v>
      </c>
      <c r="AQ45">
        <v>0.3</v>
      </c>
      <c r="AR45">
        <v>20</v>
      </c>
      <c r="AS45">
        <v>65</v>
      </c>
      <c r="AT45">
        <v>29.4</v>
      </c>
      <c r="AU45">
        <v>12.6</v>
      </c>
      <c r="AV45">
        <v>0</v>
      </c>
    </row>
    <row r="46" spans="1:48">
      <c r="A46" t="s">
        <v>391</v>
      </c>
      <c r="G46" t="s">
        <v>88</v>
      </c>
      <c r="H46" s="115">
        <v>149.51</v>
      </c>
      <c r="I46" s="88">
        <v>13.540000000000001</v>
      </c>
      <c r="J46" s="88">
        <v>4.6399999999999997</v>
      </c>
      <c r="K46" s="88">
        <v>129.21</v>
      </c>
      <c r="L46" s="88">
        <v>7.77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0.81</v>
      </c>
      <c r="AA46">
        <v>0.64</v>
      </c>
      <c r="AB46">
        <v>94.49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20.5</v>
      </c>
      <c r="AI46">
        <v>0.57999999999999996</v>
      </c>
      <c r="AJ46">
        <v>0.76</v>
      </c>
      <c r="AK46">
        <v>0.61</v>
      </c>
      <c r="AL46">
        <v>7.77</v>
      </c>
      <c r="AM46">
        <v>0</v>
      </c>
      <c r="AN46">
        <v>5.83</v>
      </c>
      <c r="AO46">
        <v>123.38</v>
      </c>
      <c r="AP46">
        <v>4.6399999999999997</v>
      </c>
      <c r="AQ46">
        <v>0.3</v>
      </c>
      <c r="AR46">
        <v>20</v>
      </c>
      <c r="AS46">
        <v>65</v>
      </c>
      <c r="AT46">
        <v>30.1</v>
      </c>
      <c r="AU46">
        <v>12.9</v>
      </c>
      <c r="AV46">
        <v>0</v>
      </c>
    </row>
    <row r="47" spans="1:48">
      <c r="A47" t="s">
        <v>395</v>
      </c>
      <c r="G47" t="s">
        <v>89</v>
      </c>
      <c r="H47" s="115">
        <v>150.21</v>
      </c>
      <c r="I47" s="88">
        <v>13.84</v>
      </c>
      <c r="J47" s="88">
        <v>4.5599999999999996</v>
      </c>
      <c r="K47" s="88">
        <v>129.21</v>
      </c>
      <c r="L47" s="88">
        <v>7.77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0.81</v>
      </c>
      <c r="AA47">
        <v>0.64</v>
      </c>
      <c r="AB47">
        <v>94.49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20.5</v>
      </c>
      <c r="AI47">
        <v>0.57999999999999996</v>
      </c>
      <c r="AJ47">
        <v>0.76</v>
      </c>
      <c r="AK47">
        <v>0.61</v>
      </c>
      <c r="AL47">
        <v>7.77</v>
      </c>
      <c r="AM47">
        <v>0</v>
      </c>
      <c r="AN47">
        <v>5.83</v>
      </c>
      <c r="AO47">
        <v>123.38</v>
      </c>
      <c r="AP47">
        <v>4.5599999999999996</v>
      </c>
      <c r="AQ47">
        <v>0.3</v>
      </c>
      <c r="AR47">
        <v>20</v>
      </c>
      <c r="AS47">
        <v>65</v>
      </c>
      <c r="AT47">
        <v>30.8</v>
      </c>
      <c r="AU47">
        <v>13.2</v>
      </c>
      <c r="AV47">
        <v>0</v>
      </c>
    </row>
    <row r="48" spans="1:48">
      <c r="A48" t="s">
        <v>399</v>
      </c>
      <c r="G48" t="s">
        <v>90</v>
      </c>
      <c r="H48" s="115">
        <v>150.21</v>
      </c>
      <c r="I48" s="88">
        <v>13.84</v>
      </c>
      <c r="J48" s="88">
        <v>4.5599999999999996</v>
      </c>
      <c r="K48" s="88">
        <v>129.21</v>
      </c>
      <c r="L48" s="88">
        <v>7.77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0.81</v>
      </c>
      <c r="AA48">
        <v>0.64</v>
      </c>
      <c r="AB48">
        <v>94.49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20.5</v>
      </c>
      <c r="AI48">
        <v>0.57999999999999996</v>
      </c>
      <c r="AJ48">
        <v>0.76</v>
      </c>
      <c r="AK48">
        <v>0.61</v>
      </c>
      <c r="AL48">
        <v>7.77</v>
      </c>
      <c r="AM48">
        <v>0</v>
      </c>
      <c r="AN48">
        <v>5.83</v>
      </c>
      <c r="AO48">
        <v>123.38</v>
      </c>
      <c r="AP48">
        <v>4.5599999999999996</v>
      </c>
      <c r="AQ48">
        <v>0.3</v>
      </c>
      <c r="AR48">
        <v>20</v>
      </c>
      <c r="AS48">
        <v>65</v>
      </c>
      <c r="AT48">
        <v>30.8</v>
      </c>
      <c r="AU48">
        <v>13.2</v>
      </c>
      <c r="AV48">
        <v>0</v>
      </c>
    </row>
    <row r="49" spans="1:48">
      <c r="A49" t="s">
        <v>400</v>
      </c>
      <c r="G49" t="s">
        <v>91</v>
      </c>
      <c r="H49" s="115">
        <v>150.21</v>
      </c>
      <c r="I49" s="88">
        <v>13.84</v>
      </c>
      <c r="J49" s="88">
        <v>4.5599999999999996</v>
      </c>
      <c r="K49" s="88">
        <v>129.21</v>
      </c>
      <c r="L49" s="88">
        <v>7.77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0.81</v>
      </c>
      <c r="AA49">
        <v>0.64</v>
      </c>
      <c r="AB49">
        <v>94.49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20.5</v>
      </c>
      <c r="AI49">
        <v>0.57999999999999996</v>
      </c>
      <c r="AJ49">
        <v>0.76</v>
      </c>
      <c r="AK49">
        <v>0.61</v>
      </c>
      <c r="AL49">
        <v>7.77</v>
      </c>
      <c r="AM49">
        <v>0</v>
      </c>
      <c r="AN49">
        <v>5.83</v>
      </c>
      <c r="AO49">
        <v>123.38</v>
      </c>
      <c r="AP49">
        <v>4.5599999999999996</v>
      </c>
      <c r="AQ49">
        <v>0.3</v>
      </c>
      <c r="AR49">
        <v>20</v>
      </c>
      <c r="AS49">
        <v>65</v>
      </c>
      <c r="AT49">
        <v>30.8</v>
      </c>
      <c r="AU49">
        <v>13.2</v>
      </c>
      <c r="AV49">
        <v>0</v>
      </c>
    </row>
    <row r="50" spans="1:48">
      <c r="A50" t="s">
        <v>401</v>
      </c>
      <c r="G50" t="s">
        <v>92</v>
      </c>
      <c r="H50" s="115">
        <v>150.91</v>
      </c>
      <c r="I50" s="88">
        <v>14.14</v>
      </c>
      <c r="J50" s="88">
        <v>4.5599999999999996</v>
      </c>
      <c r="K50" s="88">
        <v>129.21</v>
      </c>
      <c r="L50" s="88">
        <v>7.77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0.81</v>
      </c>
      <c r="AA50">
        <v>0.64</v>
      </c>
      <c r="AB50">
        <v>94.49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20.5</v>
      </c>
      <c r="AI50">
        <v>0.57999999999999996</v>
      </c>
      <c r="AJ50">
        <v>0.76</v>
      </c>
      <c r="AK50">
        <v>0.61</v>
      </c>
      <c r="AL50">
        <v>7.77</v>
      </c>
      <c r="AM50">
        <v>0</v>
      </c>
      <c r="AN50">
        <v>5.83</v>
      </c>
      <c r="AO50">
        <v>123.38</v>
      </c>
      <c r="AP50">
        <v>4.5599999999999996</v>
      </c>
      <c r="AQ50">
        <v>0.3</v>
      </c>
      <c r="AR50">
        <v>20</v>
      </c>
      <c r="AS50">
        <v>65</v>
      </c>
      <c r="AT50">
        <v>31.5</v>
      </c>
      <c r="AU50">
        <v>13.5</v>
      </c>
      <c r="AV50">
        <v>0</v>
      </c>
    </row>
    <row r="51" spans="1:48">
      <c r="A51" t="s">
        <v>403</v>
      </c>
      <c r="G51" t="s">
        <v>93</v>
      </c>
      <c r="H51" s="115">
        <v>150.91</v>
      </c>
      <c r="I51" s="88">
        <v>14.14</v>
      </c>
      <c r="J51" s="88">
        <v>4.46</v>
      </c>
      <c r="K51" s="88">
        <v>129.21</v>
      </c>
      <c r="L51" s="88">
        <v>7.77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0.81</v>
      </c>
      <c r="AA51">
        <v>0.64</v>
      </c>
      <c r="AB51">
        <v>94.49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20.5</v>
      </c>
      <c r="AI51">
        <v>0.57999999999999996</v>
      </c>
      <c r="AJ51">
        <v>0.76</v>
      </c>
      <c r="AK51">
        <v>0.61</v>
      </c>
      <c r="AL51">
        <v>7.77</v>
      </c>
      <c r="AM51">
        <v>0</v>
      </c>
      <c r="AN51">
        <v>5.83</v>
      </c>
      <c r="AO51">
        <v>123.38</v>
      </c>
      <c r="AP51">
        <v>4.46</v>
      </c>
      <c r="AQ51">
        <v>0.3</v>
      </c>
      <c r="AR51">
        <v>20</v>
      </c>
      <c r="AS51">
        <v>65</v>
      </c>
      <c r="AT51">
        <v>31.5</v>
      </c>
      <c r="AU51">
        <v>13.5</v>
      </c>
      <c r="AV51">
        <v>0</v>
      </c>
    </row>
    <row r="52" spans="1:48">
      <c r="A52" t="s">
        <v>404</v>
      </c>
      <c r="G52" t="s">
        <v>94</v>
      </c>
      <c r="H52" s="115">
        <v>150.91</v>
      </c>
      <c r="I52" s="88">
        <v>14.14</v>
      </c>
      <c r="J52" s="88">
        <v>4.46</v>
      </c>
      <c r="K52" s="88">
        <v>129.21</v>
      </c>
      <c r="L52" s="88">
        <v>7.77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0.81</v>
      </c>
      <c r="AA52">
        <v>0.64</v>
      </c>
      <c r="AB52">
        <v>94.49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20.5</v>
      </c>
      <c r="AI52">
        <v>0.57999999999999996</v>
      </c>
      <c r="AJ52">
        <v>0.76</v>
      </c>
      <c r="AK52">
        <v>0.61</v>
      </c>
      <c r="AL52">
        <v>7.77</v>
      </c>
      <c r="AM52">
        <v>0</v>
      </c>
      <c r="AN52">
        <v>5.83</v>
      </c>
      <c r="AO52">
        <v>123.38</v>
      </c>
      <c r="AP52">
        <v>4.46</v>
      </c>
      <c r="AQ52">
        <v>0.3</v>
      </c>
      <c r="AR52">
        <v>20</v>
      </c>
      <c r="AS52">
        <v>65</v>
      </c>
      <c r="AT52">
        <v>31.5</v>
      </c>
      <c r="AU52">
        <v>13.5</v>
      </c>
      <c r="AV52">
        <v>0</v>
      </c>
    </row>
    <row r="53" spans="1:48">
      <c r="G53" t="s">
        <v>95</v>
      </c>
      <c r="H53" s="115">
        <v>150.91</v>
      </c>
      <c r="I53" s="88">
        <v>14.14</v>
      </c>
      <c r="J53" s="88">
        <v>4.46</v>
      </c>
      <c r="K53" s="88">
        <v>129.21</v>
      </c>
      <c r="L53" s="88">
        <v>7.77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0.81</v>
      </c>
      <c r="AA53">
        <v>0.64</v>
      </c>
      <c r="AB53">
        <v>94.49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20.5</v>
      </c>
      <c r="AI53">
        <v>0.57999999999999996</v>
      </c>
      <c r="AJ53">
        <v>0.76</v>
      </c>
      <c r="AK53">
        <v>0.61</v>
      </c>
      <c r="AL53">
        <v>7.77</v>
      </c>
      <c r="AM53">
        <v>0</v>
      </c>
      <c r="AN53">
        <v>5.83</v>
      </c>
      <c r="AO53">
        <v>123.38</v>
      </c>
      <c r="AP53">
        <v>4.46</v>
      </c>
      <c r="AQ53">
        <v>0.3</v>
      </c>
      <c r="AR53">
        <v>20</v>
      </c>
      <c r="AS53">
        <v>65</v>
      </c>
      <c r="AT53">
        <v>31.5</v>
      </c>
      <c r="AU53">
        <v>13.5</v>
      </c>
      <c r="AV53">
        <v>0</v>
      </c>
    </row>
    <row r="54" spans="1:48">
      <c r="G54" t="s">
        <v>96</v>
      </c>
      <c r="H54" s="115">
        <v>150.91</v>
      </c>
      <c r="I54" s="88">
        <v>14.14</v>
      </c>
      <c r="J54" s="88">
        <v>4.46</v>
      </c>
      <c r="K54" s="88">
        <v>129.21</v>
      </c>
      <c r="L54" s="88">
        <v>7.77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0.81</v>
      </c>
      <c r="AA54">
        <v>0.64</v>
      </c>
      <c r="AB54">
        <v>94.49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20.5</v>
      </c>
      <c r="AI54">
        <v>0.57999999999999996</v>
      </c>
      <c r="AJ54">
        <v>0.76</v>
      </c>
      <c r="AK54">
        <v>0.61</v>
      </c>
      <c r="AL54">
        <v>7.77</v>
      </c>
      <c r="AM54">
        <v>0</v>
      </c>
      <c r="AN54">
        <v>5.83</v>
      </c>
      <c r="AO54">
        <v>123.38</v>
      </c>
      <c r="AP54">
        <v>4.46</v>
      </c>
      <c r="AQ54">
        <v>0.3</v>
      </c>
      <c r="AR54">
        <v>20</v>
      </c>
      <c r="AS54">
        <v>65</v>
      </c>
      <c r="AT54">
        <v>31.5</v>
      </c>
      <c r="AU54">
        <v>13.5</v>
      </c>
      <c r="AV54">
        <v>0</v>
      </c>
    </row>
    <row r="55" spans="1:48">
      <c r="G55" t="s">
        <v>97</v>
      </c>
      <c r="H55" s="115">
        <v>150.91</v>
      </c>
      <c r="I55" s="88">
        <v>14.14</v>
      </c>
      <c r="J55" s="88">
        <v>4.46</v>
      </c>
      <c r="K55" s="88">
        <v>129.21</v>
      </c>
      <c r="L55" s="88">
        <v>7.77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0.81</v>
      </c>
      <c r="AA55">
        <v>0.64</v>
      </c>
      <c r="AB55">
        <v>94.49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20.5</v>
      </c>
      <c r="AI55">
        <v>0.57999999999999996</v>
      </c>
      <c r="AJ55">
        <v>0.76</v>
      </c>
      <c r="AK55">
        <v>0.61</v>
      </c>
      <c r="AL55">
        <v>7.77</v>
      </c>
      <c r="AM55">
        <v>0</v>
      </c>
      <c r="AN55">
        <v>5.83</v>
      </c>
      <c r="AO55">
        <v>123.38</v>
      </c>
      <c r="AP55">
        <v>4.46</v>
      </c>
      <c r="AQ55">
        <v>0.3</v>
      </c>
      <c r="AR55">
        <v>20</v>
      </c>
      <c r="AS55">
        <v>65</v>
      </c>
      <c r="AT55">
        <v>31.5</v>
      </c>
      <c r="AU55">
        <v>13.5</v>
      </c>
      <c r="AV55">
        <v>0</v>
      </c>
    </row>
    <row r="56" spans="1:48">
      <c r="G56" t="s">
        <v>98</v>
      </c>
      <c r="H56" s="115">
        <v>150.91</v>
      </c>
      <c r="I56" s="88">
        <v>14.14</v>
      </c>
      <c r="J56" s="88">
        <v>4.46</v>
      </c>
      <c r="K56" s="88">
        <v>129.21</v>
      </c>
      <c r="L56" s="88">
        <v>7.77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0.81</v>
      </c>
      <c r="AA56">
        <v>0.64</v>
      </c>
      <c r="AB56">
        <v>94.49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20.5</v>
      </c>
      <c r="AI56">
        <v>0.57999999999999996</v>
      </c>
      <c r="AJ56">
        <v>0.76</v>
      </c>
      <c r="AK56">
        <v>0.61</v>
      </c>
      <c r="AL56">
        <v>7.77</v>
      </c>
      <c r="AM56">
        <v>0</v>
      </c>
      <c r="AN56">
        <v>5.83</v>
      </c>
      <c r="AO56">
        <v>123.38</v>
      </c>
      <c r="AP56">
        <v>4.46</v>
      </c>
      <c r="AQ56">
        <v>0.3</v>
      </c>
      <c r="AR56">
        <v>20</v>
      </c>
      <c r="AS56">
        <v>65</v>
      </c>
      <c r="AT56">
        <v>31.5</v>
      </c>
      <c r="AU56">
        <v>13.5</v>
      </c>
      <c r="AV56">
        <v>0</v>
      </c>
    </row>
    <row r="57" spans="1:48">
      <c r="G57" t="s">
        <v>99</v>
      </c>
      <c r="H57" s="115">
        <v>150.91</v>
      </c>
      <c r="I57" s="88">
        <v>14.14</v>
      </c>
      <c r="J57" s="88">
        <v>4.46</v>
      </c>
      <c r="K57" s="88">
        <v>129.21</v>
      </c>
      <c r="L57" s="88">
        <v>7.77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0.81</v>
      </c>
      <c r="AA57">
        <v>0.64</v>
      </c>
      <c r="AB57">
        <v>94.49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20.5</v>
      </c>
      <c r="AI57">
        <v>0.57999999999999996</v>
      </c>
      <c r="AJ57">
        <v>0.76</v>
      </c>
      <c r="AK57">
        <v>0.61</v>
      </c>
      <c r="AL57">
        <v>7.77</v>
      </c>
      <c r="AM57">
        <v>0</v>
      </c>
      <c r="AN57">
        <v>5.83</v>
      </c>
      <c r="AO57">
        <v>123.38</v>
      </c>
      <c r="AP57">
        <v>4.46</v>
      </c>
      <c r="AQ57">
        <v>0.3</v>
      </c>
      <c r="AR57">
        <v>20</v>
      </c>
      <c r="AS57">
        <v>65</v>
      </c>
      <c r="AT57">
        <v>31.5</v>
      </c>
      <c r="AU57">
        <v>13.5</v>
      </c>
      <c r="AV57">
        <v>0</v>
      </c>
    </row>
    <row r="58" spans="1:48">
      <c r="G58" t="s">
        <v>100</v>
      </c>
      <c r="H58" s="115">
        <v>150.91</v>
      </c>
      <c r="I58" s="88">
        <v>14.14</v>
      </c>
      <c r="J58" s="88">
        <v>4.46</v>
      </c>
      <c r="K58" s="88">
        <v>129.21</v>
      </c>
      <c r="L58" s="88">
        <v>7.77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0.81</v>
      </c>
      <c r="AA58">
        <v>0.64</v>
      </c>
      <c r="AB58">
        <v>94.49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20.5</v>
      </c>
      <c r="AI58">
        <v>0.57999999999999996</v>
      </c>
      <c r="AJ58">
        <v>0.76</v>
      </c>
      <c r="AK58">
        <v>0.61</v>
      </c>
      <c r="AL58">
        <v>7.77</v>
      </c>
      <c r="AM58">
        <v>0</v>
      </c>
      <c r="AN58">
        <v>5.83</v>
      </c>
      <c r="AO58">
        <v>123.38</v>
      </c>
      <c r="AP58">
        <v>4.46</v>
      </c>
      <c r="AQ58">
        <v>0.3</v>
      </c>
      <c r="AR58">
        <v>20</v>
      </c>
      <c r="AS58">
        <v>65</v>
      </c>
      <c r="AT58">
        <v>31.5</v>
      </c>
      <c r="AU58">
        <v>13.5</v>
      </c>
      <c r="AV58">
        <v>0</v>
      </c>
    </row>
    <row r="59" spans="1:48">
      <c r="G59" t="s">
        <v>101</v>
      </c>
      <c r="H59" s="115">
        <v>150.91</v>
      </c>
      <c r="I59" s="88">
        <v>14.14</v>
      </c>
      <c r="J59" s="88">
        <v>4.37</v>
      </c>
      <c r="K59" s="88">
        <v>129.21</v>
      </c>
      <c r="L59" s="88">
        <v>7.77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0.81</v>
      </c>
      <c r="AA59">
        <v>0.64</v>
      </c>
      <c r="AB59">
        <v>94.49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20.5</v>
      </c>
      <c r="AI59">
        <v>0.57999999999999996</v>
      </c>
      <c r="AJ59">
        <v>0.76</v>
      </c>
      <c r="AK59">
        <v>0.61</v>
      </c>
      <c r="AL59">
        <v>7.77</v>
      </c>
      <c r="AM59">
        <v>0</v>
      </c>
      <c r="AN59">
        <v>5.83</v>
      </c>
      <c r="AO59">
        <v>123.38</v>
      </c>
      <c r="AP59">
        <v>4.37</v>
      </c>
      <c r="AQ59">
        <v>0.3</v>
      </c>
      <c r="AR59">
        <v>20</v>
      </c>
      <c r="AS59">
        <v>65</v>
      </c>
      <c r="AT59">
        <v>31.5</v>
      </c>
      <c r="AU59">
        <v>13.5</v>
      </c>
      <c r="AV59">
        <v>0</v>
      </c>
    </row>
    <row r="60" spans="1:48">
      <c r="G60" t="s">
        <v>102</v>
      </c>
      <c r="H60" s="115">
        <v>150.91</v>
      </c>
      <c r="I60" s="88">
        <v>14.14</v>
      </c>
      <c r="J60" s="88">
        <v>4.37</v>
      </c>
      <c r="K60" s="88">
        <v>129.21</v>
      </c>
      <c r="L60" s="88">
        <v>7.77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0.81</v>
      </c>
      <c r="AA60">
        <v>0.64</v>
      </c>
      <c r="AB60">
        <v>94.49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20.5</v>
      </c>
      <c r="AI60">
        <v>0.57999999999999996</v>
      </c>
      <c r="AJ60">
        <v>0.76</v>
      </c>
      <c r="AK60">
        <v>0.61</v>
      </c>
      <c r="AL60">
        <v>7.77</v>
      </c>
      <c r="AM60">
        <v>0</v>
      </c>
      <c r="AN60">
        <v>5.83</v>
      </c>
      <c r="AO60">
        <v>123.38</v>
      </c>
      <c r="AP60">
        <v>4.37</v>
      </c>
      <c r="AQ60">
        <v>0.3</v>
      </c>
      <c r="AR60">
        <v>20</v>
      </c>
      <c r="AS60">
        <v>65</v>
      </c>
      <c r="AT60">
        <v>31.5</v>
      </c>
      <c r="AU60">
        <v>13.5</v>
      </c>
      <c r="AV60">
        <v>0</v>
      </c>
    </row>
    <row r="61" spans="1:48">
      <c r="G61" t="s">
        <v>103</v>
      </c>
      <c r="H61" s="115">
        <v>150.91</v>
      </c>
      <c r="I61" s="88">
        <v>14.14</v>
      </c>
      <c r="J61" s="88">
        <v>4.37</v>
      </c>
      <c r="K61" s="88">
        <v>129.21</v>
      </c>
      <c r="L61" s="88">
        <v>7.77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0.81</v>
      </c>
      <c r="AA61">
        <v>0.64</v>
      </c>
      <c r="AB61">
        <v>94.49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20.5</v>
      </c>
      <c r="AI61">
        <v>0.57999999999999996</v>
      </c>
      <c r="AJ61">
        <v>0.76</v>
      </c>
      <c r="AK61">
        <v>0.61</v>
      </c>
      <c r="AL61">
        <v>7.77</v>
      </c>
      <c r="AM61">
        <v>0</v>
      </c>
      <c r="AN61">
        <v>5.83</v>
      </c>
      <c r="AO61">
        <v>123.38</v>
      </c>
      <c r="AP61">
        <v>4.37</v>
      </c>
      <c r="AQ61">
        <v>0.3</v>
      </c>
      <c r="AR61">
        <v>20</v>
      </c>
      <c r="AS61">
        <v>65</v>
      </c>
      <c r="AT61">
        <v>31.5</v>
      </c>
      <c r="AU61">
        <v>13.5</v>
      </c>
      <c r="AV61">
        <v>0</v>
      </c>
    </row>
    <row r="62" spans="1:48">
      <c r="G62" t="s">
        <v>104</v>
      </c>
      <c r="H62" s="115">
        <v>148.10999999999999</v>
      </c>
      <c r="I62" s="88">
        <v>12.940000000000001</v>
      </c>
      <c r="J62" s="88">
        <v>4.37</v>
      </c>
      <c r="K62" s="88">
        <v>129.21</v>
      </c>
      <c r="L62" s="88">
        <v>7.77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0.81</v>
      </c>
      <c r="AA62">
        <v>0.64</v>
      </c>
      <c r="AB62">
        <v>94.49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20.5</v>
      </c>
      <c r="AI62">
        <v>0.57999999999999996</v>
      </c>
      <c r="AJ62">
        <v>0.76</v>
      </c>
      <c r="AK62">
        <v>0.61</v>
      </c>
      <c r="AL62">
        <v>7.77</v>
      </c>
      <c r="AM62">
        <v>0</v>
      </c>
      <c r="AN62">
        <v>5.83</v>
      </c>
      <c r="AO62">
        <v>123.38</v>
      </c>
      <c r="AP62">
        <v>4.37</v>
      </c>
      <c r="AQ62">
        <v>0.3</v>
      </c>
      <c r="AR62">
        <v>20</v>
      </c>
      <c r="AS62">
        <v>65</v>
      </c>
      <c r="AT62">
        <v>28.7</v>
      </c>
      <c r="AU62">
        <v>12.3</v>
      </c>
      <c r="AV62">
        <v>0</v>
      </c>
    </row>
    <row r="63" spans="1:48">
      <c r="G63" t="s">
        <v>105</v>
      </c>
      <c r="H63" s="115">
        <v>147.41</v>
      </c>
      <c r="I63" s="88">
        <v>12.64</v>
      </c>
      <c r="J63" s="88">
        <v>4.37</v>
      </c>
      <c r="K63" s="88">
        <v>129.21</v>
      </c>
      <c r="L63" s="88">
        <v>7.77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0.81</v>
      </c>
      <c r="AA63">
        <v>0.64</v>
      </c>
      <c r="AB63">
        <v>94.49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20.5</v>
      </c>
      <c r="AI63">
        <v>0.57999999999999996</v>
      </c>
      <c r="AJ63">
        <v>0.76</v>
      </c>
      <c r="AK63">
        <v>0.61</v>
      </c>
      <c r="AL63">
        <v>7.77</v>
      </c>
      <c r="AM63">
        <v>0</v>
      </c>
      <c r="AN63">
        <v>5.83</v>
      </c>
      <c r="AO63">
        <v>123.38</v>
      </c>
      <c r="AP63">
        <v>4.37</v>
      </c>
      <c r="AQ63">
        <v>0.3</v>
      </c>
      <c r="AR63">
        <v>20</v>
      </c>
      <c r="AS63">
        <v>65</v>
      </c>
      <c r="AT63">
        <v>28</v>
      </c>
      <c r="AU63">
        <v>12</v>
      </c>
      <c r="AV63">
        <v>0</v>
      </c>
    </row>
    <row r="64" spans="1:48">
      <c r="G64" t="s">
        <v>106</v>
      </c>
      <c r="H64" s="115">
        <v>145.31</v>
      </c>
      <c r="I64" s="88">
        <v>11.74</v>
      </c>
      <c r="J64" s="88">
        <v>4.37</v>
      </c>
      <c r="K64" s="88">
        <v>129.21</v>
      </c>
      <c r="L64" s="88">
        <v>7.77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0.81</v>
      </c>
      <c r="AA64">
        <v>0.64</v>
      </c>
      <c r="AB64">
        <v>94.49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20.5</v>
      </c>
      <c r="AI64">
        <v>0.57999999999999996</v>
      </c>
      <c r="AJ64">
        <v>0.76</v>
      </c>
      <c r="AK64">
        <v>0.61</v>
      </c>
      <c r="AL64">
        <v>7.77</v>
      </c>
      <c r="AM64">
        <v>0</v>
      </c>
      <c r="AN64">
        <v>5.83</v>
      </c>
      <c r="AO64">
        <v>123.38</v>
      </c>
      <c r="AP64">
        <v>4.37</v>
      </c>
      <c r="AQ64">
        <v>0.3</v>
      </c>
      <c r="AR64">
        <v>20</v>
      </c>
      <c r="AS64">
        <v>65</v>
      </c>
      <c r="AT64">
        <v>25.9</v>
      </c>
      <c r="AU64">
        <v>11.1</v>
      </c>
      <c r="AV64">
        <v>0</v>
      </c>
    </row>
    <row r="65" spans="7:48">
      <c r="G65" t="s">
        <v>107</v>
      </c>
      <c r="H65" s="115">
        <v>142.51</v>
      </c>
      <c r="I65" s="88">
        <v>10.540000000000001</v>
      </c>
      <c r="J65" s="88">
        <v>4.37</v>
      </c>
      <c r="K65" s="88">
        <v>129.21</v>
      </c>
      <c r="L65" s="88">
        <v>7.77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0.81</v>
      </c>
      <c r="AA65">
        <v>0.64</v>
      </c>
      <c r="AB65">
        <v>94.49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20.5</v>
      </c>
      <c r="AI65">
        <v>0.57999999999999996</v>
      </c>
      <c r="AJ65">
        <v>0.76</v>
      </c>
      <c r="AK65">
        <v>0.61</v>
      </c>
      <c r="AL65">
        <v>7.77</v>
      </c>
      <c r="AM65">
        <v>0</v>
      </c>
      <c r="AN65">
        <v>5.83</v>
      </c>
      <c r="AO65">
        <v>123.38</v>
      </c>
      <c r="AP65">
        <v>4.37</v>
      </c>
      <c r="AQ65">
        <v>0.3</v>
      </c>
      <c r="AR65">
        <v>20</v>
      </c>
      <c r="AS65">
        <v>65</v>
      </c>
      <c r="AT65">
        <v>23.1</v>
      </c>
      <c r="AU65">
        <v>9.9</v>
      </c>
      <c r="AV65">
        <v>0</v>
      </c>
    </row>
    <row r="66" spans="7:48">
      <c r="G66" t="s">
        <v>108</v>
      </c>
      <c r="H66" s="115">
        <v>142.51</v>
      </c>
      <c r="I66" s="88">
        <v>10.540000000000001</v>
      </c>
      <c r="J66" s="88">
        <v>4.37</v>
      </c>
      <c r="K66" s="88">
        <v>129.21</v>
      </c>
      <c r="L66" s="88">
        <v>7.77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0.81</v>
      </c>
      <c r="AA66">
        <v>0.64</v>
      </c>
      <c r="AB66">
        <v>94.49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20.5</v>
      </c>
      <c r="AI66">
        <v>0.57999999999999996</v>
      </c>
      <c r="AJ66">
        <v>0.76</v>
      </c>
      <c r="AK66">
        <v>0.61</v>
      </c>
      <c r="AL66">
        <v>7.77</v>
      </c>
      <c r="AM66">
        <v>0</v>
      </c>
      <c r="AN66">
        <v>5.83</v>
      </c>
      <c r="AO66">
        <v>123.38</v>
      </c>
      <c r="AP66">
        <v>4.37</v>
      </c>
      <c r="AQ66">
        <v>0.3</v>
      </c>
      <c r="AR66">
        <v>20</v>
      </c>
      <c r="AS66">
        <v>65</v>
      </c>
      <c r="AT66">
        <v>23.1</v>
      </c>
      <c r="AU66">
        <v>9.9</v>
      </c>
      <c r="AV66">
        <v>0</v>
      </c>
    </row>
    <row r="67" spans="7:48">
      <c r="G67" t="s">
        <v>109</v>
      </c>
      <c r="H67" s="115">
        <v>145.94999999999999</v>
      </c>
      <c r="I67" s="88">
        <v>9.64</v>
      </c>
      <c r="J67" s="88">
        <v>4.37</v>
      </c>
      <c r="K67" s="88">
        <v>129.21</v>
      </c>
      <c r="L67" s="88">
        <v>7.77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0.81</v>
      </c>
      <c r="AA67">
        <v>0.64</v>
      </c>
      <c r="AB67">
        <v>94.49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26.04</v>
      </c>
      <c r="AI67">
        <v>0.57999999999999996</v>
      </c>
      <c r="AJ67">
        <v>0.76</v>
      </c>
      <c r="AK67">
        <v>0.61</v>
      </c>
      <c r="AL67">
        <v>7.77</v>
      </c>
      <c r="AM67">
        <v>0</v>
      </c>
      <c r="AN67">
        <v>5.83</v>
      </c>
      <c r="AO67">
        <v>123.38</v>
      </c>
      <c r="AP67">
        <v>4.37</v>
      </c>
      <c r="AQ67">
        <v>0.3</v>
      </c>
      <c r="AR67">
        <v>20</v>
      </c>
      <c r="AS67">
        <v>65</v>
      </c>
      <c r="AT67">
        <v>21</v>
      </c>
      <c r="AU67">
        <v>9</v>
      </c>
      <c r="AV67">
        <v>0</v>
      </c>
    </row>
    <row r="68" spans="7:48">
      <c r="G68" t="s">
        <v>110</v>
      </c>
      <c r="H68" s="115">
        <v>143.14999999999998</v>
      </c>
      <c r="I68" s="88">
        <v>8.44</v>
      </c>
      <c r="J68" s="88">
        <v>4.37</v>
      </c>
      <c r="K68" s="88">
        <v>129.21</v>
      </c>
      <c r="L68" s="88">
        <v>7.77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0.81</v>
      </c>
      <c r="AA68">
        <v>0.64</v>
      </c>
      <c r="AB68">
        <v>94.49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26.04</v>
      </c>
      <c r="AI68">
        <v>0.57999999999999996</v>
      </c>
      <c r="AJ68">
        <v>0.76</v>
      </c>
      <c r="AK68">
        <v>0.61</v>
      </c>
      <c r="AL68">
        <v>7.77</v>
      </c>
      <c r="AM68">
        <v>0</v>
      </c>
      <c r="AN68">
        <v>5.83</v>
      </c>
      <c r="AO68">
        <v>123.38</v>
      </c>
      <c r="AP68">
        <v>4.37</v>
      </c>
      <c r="AQ68">
        <v>0.3</v>
      </c>
      <c r="AR68">
        <v>20</v>
      </c>
      <c r="AS68">
        <v>65</v>
      </c>
      <c r="AT68">
        <v>18.2</v>
      </c>
      <c r="AU68">
        <v>7.8</v>
      </c>
      <c r="AV68">
        <v>0</v>
      </c>
    </row>
    <row r="69" spans="7:48">
      <c r="G69" t="s">
        <v>111</v>
      </c>
      <c r="H69" s="115">
        <v>141.04999999999998</v>
      </c>
      <c r="I69" s="88">
        <v>7.54</v>
      </c>
      <c r="J69" s="88">
        <v>4.37</v>
      </c>
      <c r="K69" s="88">
        <v>129.21</v>
      </c>
      <c r="L69" s="88">
        <v>7.77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0.81</v>
      </c>
      <c r="AA69">
        <v>0.64</v>
      </c>
      <c r="AB69">
        <v>94.49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26.04</v>
      </c>
      <c r="AI69">
        <v>0.57999999999999996</v>
      </c>
      <c r="AJ69">
        <v>0.76</v>
      </c>
      <c r="AK69">
        <v>0.61</v>
      </c>
      <c r="AL69">
        <v>7.77</v>
      </c>
      <c r="AM69">
        <v>0</v>
      </c>
      <c r="AN69">
        <v>5.83</v>
      </c>
      <c r="AO69">
        <v>123.38</v>
      </c>
      <c r="AP69">
        <v>4.37</v>
      </c>
      <c r="AQ69">
        <v>0.3</v>
      </c>
      <c r="AR69">
        <v>20</v>
      </c>
      <c r="AS69">
        <v>65</v>
      </c>
      <c r="AT69">
        <v>16.100000000000001</v>
      </c>
      <c r="AU69">
        <v>6.9</v>
      </c>
      <c r="AV69">
        <v>0</v>
      </c>
    </row>
    <row r="70" spans="7:48">
      <c r="G70" t="s">
        <v>112</v>
      </c>
      <c r="H70" s="115">
        <v>139.64999999999998</v>
      </c>
      <c r="I70" s="88">
        <v>6.9399999999999995</v>
      </c>
      <c r="J70" s="88">
        <v>4.37</v>
      </c>
      <c r="K70" s="88">
        <v>129.21</v>
      </c>
      <c r="L70" s="88">
        <v>7.77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0.81</v>
      </c>
      <c r="AA70">
        <v>0.64</v>
      </c>
      <c r="AB70">
        <v>94.49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26.04</v>
      </c>
      <c r="AI70">
        <v>0.57999999999999996</v>
      </c>
      <c r="AJ70">
        <v>0.76</v>
      </c>
      <c r="AK70">
        <v>0.61</v>
      </c>
      <c r="AL70">
        <v>7.77</v>
      </c>
      <c r="AM70">
        <v>0</v>
      </c>
      <c r="AN70">
        <v>5.83</v>
      </c>
      <c r="AO70">
        <v>123.38</v>
      </c>
      <c r="AP70">
        <v>4.37</v>
      </c>
      <c r="AQ70">
        <v>0.3</v>
      </c>
      <c r="AR70">
        <v>20</v>
      </c>
      <c r="AS70">
        <v>65</v>
      </c>
      <c r="AT70">
        <v>14.7</v>
      </c>
      <c r="AU70">
        <v>6.3</v>
      </c>
      <c r="AV70">
        <v>0</v>
      </c>
    </row>
    <row r="71" spans="7:48">
      <c r="G71" t="s">
        <v>113</v>
      </c>
      <c r="H71" s="115">
        <v>137.54999999999998</v>
      </c>
      <c r="I71" s="88">
        <v>6.04</v>
      </c>
      <c r="J71" s="88">
        <v>4.46</v>
      </c>
      <c r="K71" s="88">
        <v>129.21</v>
      </c>
      <c r="L71" s="88">
        <v>7.77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0.81</v>
      </c>
      <c r="AA71">
        <v>0.64</v>
      </c>
      <c r="AB71">
        <v>94.49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26.04</v>
      </c>
      <c r="AI71">
        <v>0.57999999999999996</v>
      </c>
      <c r="AJ71">
        <v>0.76</v>
      </c>
      <c r="AK71">
        <v>0.61</v>
      </c>
      <c r="AL71">
        <v>7.77</v>
      </c>
      <c r="AM71">
        <v>0</v>
      </c>
      <c r="AN71">
        <v>5.83</v>
      </c>
      <c r="AO71">
        <v>123.38</v>
      </c>
      <c r="AP71">
        <v>4.46</v>
      </c>
      <c r="AQ71">
        <v>0.3</v>
      </c>
      <c r="AR71">
        <v>20</v>
      </c>
      <c r="AS71">
        <v>65</v>
      </c>
      <c r="AT71">
        <v>12.6</v>
      </c>
      <c r="AU71">
        <v>5.4</v>
      </c>
      <c r="AV71">
        <v>0</v>
      </c>
    </row>
    <row r="72" spans="7:48">
      <c r="G72" t="s">
        <v>114</v>
      </c>
      <c r="H72" s="115">
        <v>134.75</v>
      </c>
      <c r="I72" s="88">
        <v>4.84</v>
      </c>
      <c r="J72" s="88">
        <v>4.46</v>
      </c>
      <c r="K72" s="88">
        <v>129.21</v>
      </c>
      <c r="L72" s="88">
        <v>7.77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0.81</v>
      </c>
      <c r="AA72">
        <v>0.64</v>
      </c>
      <c r="AB72">
        <v>94.49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26.04</v>
      </c>
      <c r="AI72">
        <v>0.57999999999999996</v>
      </c>
      <c r="AJ72">
        <v>0.76</v>
      </c>
      <c r="AK72">
        <v>0.61</v>
      </c>
      <c r="AL72">
        <v>7.77</v>
      </c>
      <c r="AM72">
        <v>0</v>
      </c>
      <c r="AN72">
        <v>5.83</v>
      </c>
      <c r="AO72">
        <v>123.38</v>
      </c>
      <c r="AP72">
        <v>4.46</v>
      </c>
      <c r="AQ72">
        <v>0.3</v>
      </c>
      <c r="AR72">
        <v>20</v>
      </c>
      <c r="AS72">
        <v>65</v>
      </c>
      <c r="AT72">
        <v>9.8000000000000007</v>
      </c>
      <c r="AU72">
        <v>4.2</v>
      </c>
      <c r="AV72">
        <v>0</v>
      </c>
    </row>
    <row r="73" spans="7:48">
      <c r="G73" t="s">
        <v>115</v>
      </c>
      <c r="H73" s="115">
        <v>131.94999999999999</v>
      </c>
      <c r="I73" s="88">
        <v>3.64</v>
      </c>
      <c r="J73" s="88">
        <v>4.46</v>
      </c>
      <c r="K73" s="88">
        <v>20.399999999999999</v>
      </c>
      <c r="L73" s="88">
        <v>7.77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0.81</v>
      </c>
      <c r="AA73">
        <v>0.64</v>
      </c>
      <c r="AB73">
        <v>94.49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26.04</v>
      </c>
      <c r="AI73">
        <v>0.57999999999999996</v>
      </c>
      <c r="AJ73">
        <v>0.76</v>
      </c>
      <c r="AK73">
        <v>0.61</v>
      </c>
      <c r="AL73">
        <v>7.77</v>
      </c>
      <c r="AM73">
        <v>0</v>
      </c>
      <c r="AN73">
        <v>5.83</v>
      </c>
      <c r="AO73">
        <v>0</v>
      </c>
      <c r="AP73">
        <v>4.46</v>
      </c>
      <c r="AQ73">
        <v>0.3</v>
      </c>
      <c r="AR73">
        <v>20</v>
      </c>
      <c r="AS73">
        <v>65</v>
      </c>
      <c r="AT73">
        <v>7</v>
      </c>
      <c r="AU73">
        <v>3</v>
      </c>
      <c r="AV73">
        <v>14.57</v>
      </c>
    </row>
    <row r="74" spans="7:48">
      <c r="G74" t="s">
        <v>116</v>
      </c>
      <c r="H74" s="115">
        <v>131.25</v>
      </c>
      <c r="I74" s="88">
        <v>3.3400000000000003</v>
      </c>
      <c r="J74" s="88">
        <v>4.46</v>
      </c>
      <c r="K74" s="88">
        <v>15.55</v>
      </c>
      <c r="L74" s="88">
        <v>7.77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0.81</v>
      </c>
      <c r="AA74">
        <v>0.64</v>
      </c>
      <c r="AB74">
        <v>94.49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26.04</v>
      </c>
      <c r="AI74">
        <v>0.57999999999999996</v>
      </c>
      <c r="AJ74">
        <v>0.76</v>
      </c>
      <c r="AK74">
        <v>0.61</v>
      </c>
      <c r="AL74">
        <v>7.77</v>
      </c>
      <c r="AM74">
        <v>0</v>
      </c>
      <c r="AN74">
        <v>5.83</v>
      </c>
      <c r="AO74">
        <v>0</v>
      </c>
      <c r="AP74">
        <v>4.46</v>
      </c>
      <c r="AQ74">
        <v>0.3</v>
      </c>
      <c r="AR74">
        <v>20</v>
      </c>
      <c r="AS74">
        <v>65</v>
      </c>
      <c r="AT74">
        <v>6.3</v>
      </c>
      <c r="AU74">
        <v>2.7</v>
      </c>
      <c r="AV74">
        <v>9.7200000000000006</v>
      </c>
    </row>
    <row r="75" spans="7:48">
      <c r="G75" t="s">
        <v>117</v>
      </c>
      <c r="H75" s="115">
        <v>154.87000000000003</v>
      </c>
      <c r="I75" s="88">
        <v>2.74</v>
      </c>
      <c r="J75" s="88">
        <v>4.5599999999999996</v>
      </c>
      <c r="K75" s="88">
        <v>0</v>
      </c>
      <c r="L75" s="88">
        <v>7.77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0.81</v>
      </c>
      <c r="AA75">
        <v>0.64</v>
      </c>
      <c r="AB75">
        <v>94.49</v>
      </c>
      <c r="AC75">
        <v>0</v>
      </c>
      <c r="AD75">
        <v>25.02</v>
      </c>
      <c r="AE75">
        <v>0</v>
      </c>
      <c r="AF75">
        <v>0</v>
      </c>
      <c r="AG75">
        <v>0</v>
      </c>
      <c r="AH75">
        <v>26.04</v>
      </c>
      <c r="AI75">
        <v>0.57999999999999996</v>
      </c>
      <c r="AJ75">
        <v>0.76</v>
      </c>
      <c r="AK75">
        <v>0.61</v>
      </c>
      <c r="AL75">
        <v>7.77</v>
      </c>
      <c r="AM75">
        <v>0</v>
      </c>
      <c r="AN75">
        <v>0</v>
      </c>
      <c r="AO75">
        <v>0</v>
      </c>
      <c r="AP75">
        <v>4.5599999999999996</v>
      </c>
      <c r="AQ75">
        <v>0.3</v>
      </c>
      <c r="AR75">
        <v>20</v>
      </c>
      <c r="AS75">
        <v>65</v>
      </c>
      <c r="AT75">
        <v>4.9000000000000004</v>
      </c>
      <c r="AU75">
        <v>2.1</v>
      </c>
      <c r="AV75">
        <v>0</v>
      </c>
    </row>
    <row r="76" spans="7:48">
      <c r="G76" t="s">
        <v>118</v>
      </c>
      <c r="H76" s="115">
        <v>153.47000000000003</v>
      </c>
      <c r="I76" s="88">
        <v>2.14</v>
      </c>
      <c r="J76" s="88">
        <v>4.5599999999999996</v>
      </c>
      <c r="K76" s="88">
        <v>0</v>
      </c>
      <c r="L76" s="88">
        <v>7.77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0.81</v>
      </c>
      <c r="AA76">
        <v>0.64</v>
      </c>
      <c r="AB76">
        <v>94.49</v>
      </c>
      <c r="AC76">
        <v>0</v>
      </c>
      <c r="AD76">
        <v>25.02</v>
      </c>
      <c r="AE76">
        <v>0</v>
      </c>
      <c r="AF76">
        <v>0</v>
      </c>
      <c r="AG76">
        <v>0</v>
      </c>
      <c r="AH76">
        <v>26.04</v>
      </c>
      <c r="AI76">
        <v>0.57999999999999996</v>
      </c>
      <c r="AJ76">
        <v>0.76</v>
      </c>
      <c r="AK76">
        <v>0.61</v>
      </c>
      <c r="AL76">
        <v>7.77</v>
      </c>
      <c r="AM76">
        <v>0</v>
      </c>
      <c r="AN76">
        <v>0</v>
      </c>
      <c r="AO76">
        <v>0</v>
      </c>
      <c r="AP76">
        <v>4.5599999999999996</v>
      </c>
      <c r="AQ76">
        <v>0.3</v>
      </c>
      <c r="AR76">
        <v>20</v>
      </c>
      <c r="AS76">
        <v>65</v>
      </c>
      <c r="AT76">
        <v>3.5</v>
      </c>
      <c r="AU76">
        <v>1.5</v>
      </c>
      <c r="AV76">
        <v>0</v>
      </c>
    </row>
    <row r="77" spans="7:48">
      <c r="G77" t="s">
        <v>119</v>
      </c>
      <c r="H77" s="115">
        <v>152.07000000000002</v>
      </c>
      <c r="I77" s="88">
        <v>1.54</v>
      </c>
      <c r="J77" s="88">
        <v>4.5599999999999996</v>
      </c>
      <c r="K77" s="88">
        <v>0</v>
      </c>
      <c r="L77" s="88">
        <v>7.77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0.81</v>
      </c>
      <c r="AA77">
        <v>0.64</v>
      </c>
      <c r="AB77">
        <v>94.49</v>
      </c>
      <c r="AC77">
        <v>0</v>
      </c>
      <c r="AD77">
        <v>25.02</v>
      </c>
      <c r="AE77">
        <v>0</v>
      </c>
      <c r="AF77">
        <v>0</v>
      </c>
      <c r="AG77">
        <v>0</v>
      </c>
      <c r="AH77">
        <v>26.04</v>
      </c>
      <c r="AI77">
        <v>0.57999999999999996</v>
      </c>
      <c r="AJ77">
        <v>0.76</v>
      </c>
      <c r="AK77">
        <v>0.61</v>
      </c>
      <c r="AL77">
        <v>7.77</v>
      </c>
      <c r="AM77">
        <v>0</v>
      </c>
      <c r="AN77">
        <v>0</v>
      </c>
      <c r="AO77">
        <v>0</v>
      </c>
      <c r="AP77">
        <v>4.5599999999999996</v>
      </c>
      <c r="AQ77">
        <v>0.3</v>
      </c>
      <c r="AR77">
        <v>20</v>
      </c>
      <c r="AS77">
        <v>65</v>
      </c>
      <c r="AT77">
        <v>2.1</v>
      </c>
      <c r="AU77">
        <v>0.9</v>
      </c>
      <c r="AV77">
        <v>0</v>
      </c>
    </row>
    <row r="78" spans="7:48">
      <c r="G78" t="s">
        <v>120</v>
      </c>
      <c r="H78" s="115">
        <v>150.67000000000002</v>
      </c>
      <c r="I78" s="88">
        <v>0.94</v>
      </c>
      <c r="J78" s="88">
        <v>4.5599999999999996</v>
      </c>
      <c r="K78" s="88">
        <v>0</v>
      </c>
      <c r="L78" s="88">
        <v>7.77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0.81</v>
      </c>
      <c r="AA78">
        <v>0.64</v>
      </c>
      <c r="AB78">
        <v>94.49</v>
      </c>
      <c r="AC78">
        <v>0</v>
      </c>
      <c r="AD78">
        <v>25.02</v>
      </c>
      <c r="AE78">
        <v>0</v>
      </c>
      <c r="AF78">
        <v>0</v>
      </c>
      <c r="AG78">
        <v>0</v>
      </c>
      <c r="AH78">
        <v>26.04</v>
      </c>
      <c r="AI78">
        <v>0.57999999999999996</v>
      </c>
      <c r="AJ78">
        <v>0.76</v>
      </c>
      <c r="AK78">
        <v>0.61</v>
      </c>
      <c r="AL78">
        <v>7.77</v>
      </c>
      <c r="AM78">
        <v>0</v>
      </c>
      <c r="AN78">
        <v>0</v>
      </c>
      <c r="AO78">
        <v>0</v>
      </c>
      <c r="AP78">
        <v>4.5599999999999996</v>
      </c>
      <c r="AQ78">
        <v>0.3</v>
      </c>
      <c r="AR78">
        <v>20</v>
      </c>
      <c r="AS78">
        <v>65</v>
      </c>
      <c r="AT78">
        <v>0.7</v>
      </c>
      <c r="AU78">
        <v>0.3</v>
      </c>
      <c r="AV78">
        <v>0</v>
      </c>
    </row>
    <row r="79" spans="7:48">
      <c r="G79" t="s">
        <v>121</v>
      </c>
      <c r="H79" s="115">
        <v>150.32000000000002</v>
      </c>
      <c r="I79" s="88">
        <v>0.79</v>
      </c>
      <c r="J79" s="88">
        <v>4.74</v>
      </c>
      <c r="K79" s="88">
        <v>0</v>
      </c>
      <c r="L79" s="88">
        <v>7.77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0.81</v>
      </c>
      <c r="AA79">
        <v>0.64</v>
      </c>
      <c r="AB79">
        <v>94.49</v>
      </c>
      <c r="AC79">
        <v>0</v>
      </c>
      <c r="AD79">
        <v>25.02</v>
      </c>
      <c r="AE79">
        <v>0</v>
      </c>
      <c r="AF79">
        <v>0</v>
      </c>
      <c r="AG79">
        <v>0</v>
      </c>
      <c r="AH79">
        <v>26.04</v>
      </c>
      <c r="AI79">
        <v>0.57999999999999996</v>
      </c>
      <c r="AJ79">
        <v>0.76</v>
      </c>
      <c r="AK79">
        <v>0.61</v>
      </c>
      <c r="AL79">
        <v>7.77</v>
      </c>
      <c r="AM79">
        <v>0</v>
      </c>
      <c r="AN79">
        <v>0</v>
      </c>
      <c r="AO79">
        <v>0</v>
      </c>
      <c r="AP79">
        <v>4.74</v>
      </c>
      <c r="AQ79">
        <v>0.3</v>
      </c>
      <c r="AR79">
        <v>20</v>
      </c>
      <c r="AS79">
        <v>65</v>
      </c>
      <c r="AT79">
        <v>0.35</v>
      </c>
      <c r="AU79">
        <v>0.15</v>
      </c>
      <c r="AV79">
        <v>0</v>
      </c>
    </row>
    <row r="80" spans="7:48">
      <c r="G80" t="s">
        <v>122</v>
      </c>
      <c r="H80" s="115">
        <v>149.97000000000003</v>
      </c>
      <c r="I80" s="88">
        <v>0.64</v>
      </c>
      <c r="J80" s="88">
        <v>4.74</v>
      </c>
      <c r="K80" s="88">
        <v>0</v>
      </c>
      <c r="L80" s="88">
        <v>7.77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0.81</v>
      </c>
      <c r="AA80">
        <v>0.64</v>
      </c>
      <c r="AB80">
        <v>94.49</v>
      </c>
      <c r="AC80">
        <v>0</v>
      </c>
      <c r="AD80">
        <v>25.02</v>
      </c>
      <c r="AE80">
        <v>0</v>
      </c>
      <c r="AF80">
        <v>0</v>
      </c>
      <c r="AG80">
        <v>0</v>
      </c>
      <c r="AH80">
        <v>26.04</v>
      </c>
      <c r="AI80">
        <v>0.57999999999999996</v>
      </c>
      <c r="AJ80">
        <v>0.76</v>
      </c>
      <c r="AK80">
        <v>0.61</v>
      </c>
      <c r="AL80">
        <v>7.77</v>
      </c>
      <c r="AM80">
        <v>0</v>
      </c>
      <c r="AN80">
        <v>0</v>
      </c>
      <c r="AO80">
        <v>0</v>
      </c>
      <c r="AP80">
        <v>4.74</v>
      </c>
      <c r="AQ80">
        <v>0.3</v>
      </c>
      <c r="AR80">
        <v>20</v>
      </c>
      <c r="AS80">
        <v>65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149.97000000000003</v>
      </c>
      <c r="I81" s="88">
        <v>0.64</v>
      </c>
      <c r="J81" s="88">
        <v>4.74</v>
      </c>
      <c r="K81" s="88">
        <v>0</v>
      </c>
      <c r="L81" s="88">
        <v>7.77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0.81</v>
      </c>
      <c r="AA81">
        <v>0.64</v>
      </c>
      <c r="AB81">
        <v>94.49</v>
      </c>
      <c r="AC81">
        <v>0</v>
      </c>
      <c r="AD81">
        <v>25.02</v>
      </c>
      <c r="AE81">
        <v>0</v>
      </c>
      <c r="AF81">
        <v>0</v>
      </c>
      <c r="AG81">
        <v>0</v>
      </c>
      <c r="AH81">
        <v>26.04</v>
      </c>
      <c r="AI81">
        <v>0.57999999999999996</v>
      </c>
      <c r="AJ81">
        <v>0.76</v>
      </c>
      <c r="AK81">
        <v>0.61</v>
      </c>
      <c r="AL81">
        <v>7.77</v>
      </c>
      <c r="AM81">
        <v>0</v>
      </c>
      <c r="AN81">
        <v>0</v>
      </c>
      <c r="AO81">
        <v>0</v>
      </c>
      <c r="AP81">
        <v>4.74</v>
      </c>
      <c r="AQ81">
        <v>0.3</v>
      </c>
      <c r="AR81">
        <v>20</v>
      </c>
      <c r="AS81">
        <v>65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149.97000000000003</v>
      </c>
      <c r="I82" s="88">
        <v>0.64</v>
      </c>
      <c r="J82" s="88">
        <v>4.74</v>
      </c>
      <c r="K82" s="88">
        <v>0</v>
      </c>
      <c r="L82" s="88">
        <v>7.77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0.81</v>
      </c>
      <c r="AA82">
        <v>0.64</v>
      </c>
      <c r="AB82">
        <v>94.49</v>
      </c>
      <c r="AC82">
        <v>0</v>
      </c>
      <c r="AD82">
        <v>25.02</v>
      </c>
      <c r="AE82">
        <v>0</v>
      </c>
      <c r="AF82">
        <v>0</v>
      </c>
      <c r="AG82">
        <v>0</v>
      </c>
      <c r="AH82">
        <v>26.04</v>
      </c>
      <c r="AI82">
        <v>0.57999999999999996</v>
      </c>
      <c r="AJ82">
        <v>0.76</v>
      </c>
      <c r="AK82">
        <v>0.61</v>
      </c>
      <c r="AL82">
        <v>7.77</v>
      </c>
      <c r="AM82">
        <v>0</v>
      </c>
      <c r="AN82">
        <v>0</v>
      </c>
      <c r="AO82">
        <v>0</v>
      </c>
      <c r="AP82">
        <v>4.74</v>
      </c>
      <c r="AQ82">
        <v>0.3</v>
      </c>
      <c r="AR82">
        <v>20</v>
      </c>
      <c r="AS82">
        <v>65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149.97000000000003</v>
      </c>
      <c r="I83" s="88">
        <v>0.64</v>
      </c>
      <c r="J83" s="88">
        <v>4.93</v>
      </c>
      <c r="K83" s="88">
        <v>48.58</v>
      </c>
      <c r="L83" s="88">
        <v>7.77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0.81</v>
      </c>
      <c r="AA83">
        <v>0.64</v>
      </c>
      <c r="AB83">
        <v>94.49</v>
      </c>
      <c r="AC83">
        <v>0</v>
      </c>
      <c r="AD83">
        <v>25.02</v>
      </c>
      <c r="AE83">
        <v>0</v>
      </c>
      <c r="AF83">
        <v>0</v>
      </c>
      <c r="AG83">
        <v>0</v>
      </c>
      <c r="AH83">
        <v>26.04</v>
      </c>
      <c r="AI83">
        <v>0.57999999999999996</v>
      </c>
      <c r="AJ83">
        <v>0.76</v>
      </c>
      <c r="AK83">
        <v>0.61</v>
      </c>
      <c r="AL83">
        <v>7.77</v>
      </c>
      <c r="AM83">
        <v>48.58</v>
      </c>
      <c r="AN83">
        <v>0</v>
      </c>
      <c r="AO83">
        <v>0</v>
      </c>
      <c r="AP83">
        <v>4.93</v>
      </c>
      <c r="AQ83">
        <v>0.3</v>
      </c>
      <c r="AR83">
        <v>20</v>
      </c>
      <c r="AS83">
        <v>65</v>
      </c>
      <c r="AT83">
        <v>0</v>
      </c>
      <c r="AU83">
        <v>0</v>
      </c>
      <c r="AV83">
        <v>0</v>
      </c>
    </row>
    <row r="84" spans="7:48">
      <c r="G84" t="s">
        <v>126</v>
      </c>
      <c r="H84" s="115">
        <v>149.97000000000003</v>
      </c>
      <c r="I84" s="88">
        <v>0.64</v>
      </c>
      <c r="J84" s="88">
        <v>4.93</v>
      </c>
      <c r="K84" s="88">
        <v>48.58</v>
      </c>
      <c r="L84" s="88">
        <v>7.77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0.81</v>
      </c>
      <c r="AA84">
        <v>0.64</v>
      </c>
      <c r="AB84">
        <v>94.49</v>
      </c>
      <c r="AC84">
        <v>0</v>
      </c>
      <c r="AD84">
        <v>25.02</v>
      </c>
      <c r="AE84">
        <v>0</v>
      </c>
      <c r="AF84">
        <v>0</v>
      </c>
      <c r="AG84">
        <v>0</v>
      </c>
      <c r="AH84">
        <v>26.04</v>
      </c>
      <c r="AI84">
        <v>0.57999999999999996</v>
      </c>
      <c r="AJ84">
        <v>0.76</v>
      </c>
      <c r="AK84">
        <v>0.61</v>
      </c>
      <c r="AL84">
        <v>7.77</v>
      </c>
      <c r="AM84">
        <v>48.58</v>
      </c>
      <c r="AN84">
        <v>0</v>
      </c>
      <c r="AO84">
        <v>0</v>
      </c>
      <c r="AP84">
        <v>4.93</v>
      </c>
      <c r="AQ84">
        <v>0.3</v>
      </c>
      <c r="AR84">
        <v>20</v>
      </c>
      <c r="AS84">
        <v>65</v>
      </c>
      <c r="AT84">
        <v>0</v>
      </c>
      <c r="AU84">
        <v>0</v>
      </c>
      <c r="AV84">
        <v>0</v>
      </c>
    </row>
    <row r="85" spans="7:48">
      <c r="G85" t="s">
        <v>127</v>
      </c>
      <c r="H85" s="115">
        <v>149.97000000000003</v>
      </c>
      <c r="I85" s="88">
        <v>0.64</v>
      </c>
      <c r="J85" s="88">
        <v>4.93</v>
      </c>
      <c r="K85" s="88">
        <v>31.09</v>
      </c>
      <c r="L85" s="88">
        <v>7.77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0.81</v>
      </c>
      <c r="AA85">
        <v>0.64</v>
      </c>
      <c r="AB85">
        <v>94.49</v>
      </c>
      <c r="AC85">
        <v>0</v>
      </c>
      <c r="AD85">
        <v>25.02</v>
      </c>
      <c r="AE85">
        <v>0</v>
      </c>
      <c r="AF85">
        <v>0</v>
      </c>
      <c r="AG85">
        <v>0</v>
      </c>
      <c r="AH85">
        <v>26.04</v>
      </c>
      <c r="AI85">
        <v>0.57999999999999996</v>
      </c>
      <c r="AJ85">
        <v>0.76</v>
      </c>
      <c r="AK85">
        <v>0.61</v>
      </c>
      <c r="AL85">
        <v>7.77</v>
      </c>
      <c r="AM85">
        <v>31.09</v>
      </c>
      <c r="AN85">
        <v>0</v>
      </c>
      <c r="AO85">
        <v>0</v>
      </c>
      <c r="AP85">
        <v>4.93</v>
      </c>
      <c r="AQ85">
        <v>0.3</v>
      </c>
      <c r="AR85">
        <v>20</v>
      </c>
      <c r="AS85">
        <v>65</v>
      </c>
      <c r="AT85">
        <v>0</v>
      </c>
      <c r="AU85">
        <v>0</v>
      </c>
      <c r="AV85">
        <v>0</v>
      </c>
    </row>
    <row r="86" spans="7:48">
      <c r="G86" t="s">
        <v>128</v>
      </c>
      <c r="H86" s="115">
        <v>149.97000000000003</v>
      </c>
      <c r="I86" s="88">
        <v>0.64</v>
      </c>
      <c r="J86" s="88">
        <v>4.93</v>
      </c>
      <c r="K86" s="88">
        <v>48.58</v>
      </c>
      <c r="L86" s="88">
        <v>7.77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0.81</v>
      </c>
      <c r="AA86">
        <v>0.64</v>
      </c>
      <c r="AB86">
        <v>94.49</v>
      </c>
      <c r="AC86">
        <v>0</v>
      </c>
      <c r="AD86">
        <v>25.02</v>
      </c>
      <c r="AE86">
        <v>0</v>
      </c>
      <c r="AF86">
        <v>0</v>
      </c>
      <c r="AG86">
        <v>0</v>
      </c>
      <c r="AH86">
        <v>26.04</v>
      </c>
      <c r="AI86">
        <v>0.57999999999999996</v>
      </c>
      <c r="AJ86">
        <v>0.76</v>
      </c>
      <c r="AK86">
        <v>0.61</v>
      </c>
      <c r="AL86">
        <v>7.77</v>
      </c>
      <c r="AM86">
        <v>48.58</v>
      </c>
      <c r="AN86">
        <v>0</v>
      </c>
      <c r="AO86">
        <v>0</v>
      </c>
      <c r="AP86">
        <v>4.93</v>
      </c>
      <c r="AQ86">
        <v>0.3</v>
      </c>
      <c r="AR86">
        <v>20</v>
      </c>
      <c r="AS86">
        <v>65</v>
      </c>
      <c r="AT86">
        <v>0</v>
      </c>
      <c r="AU86">
        <v>0</v>
      </c>
      <c r="AV86">
        <v>0</v>
      </c>
    </row>
    <row r="87" spans="7:48">
      <c r="G87" t="s">
        <v>129</v>
      </c>
      <c r="H87" s="115">
        <v>247.12000000000003</v>
      </c>
      <c r="I87" s="88">
        <v>0.64</v>
      </c>
      <c r="J87" s="88">
        <v>5.21</v>
      </c>
      <c r="K87" s="88">
        <v>48.58</v>
      </c>
      <c r="L87" s="88">
        <v>7.77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0.81</v>
      </c>
      <c r="AA87">
        <v>0.64</v>
      </c>
      <c r="AB87">
        <v>94.49</v>
      </c>
      <c r="AC87">
        <v>97.15</v>
      </c>
      <c r="AD87">
        <v>25.02</v>
      </c>
      <c r="AE87">
        <v>0</v>
      </c>
      <c r="AF87">
        <v>0</v>
      </c>
      <c r="AG87">
        <v>0</v>
      </c>
      <c r="AH87">
        <v>26.04</v>
      </c>
      <c r="AI87">
        <v>0.57999999999999996</v>
      </c>
      <c r="AJ87">
        <v>0.76</v>
      </c>
      <c r="AK87">
        <v>0.61</v>
      </c>
      <c r="AL87">
        <v>7.77</v>
      </c>
      <c r="AM87">
        <v>48.58</v>
      </c>
      <c r="AN87">
        <v>0</v>
      </c>
      <c r="AO87">
        <v>0</v>
      </c>
      <c r="AP87">
        <v>5.21</v>
      </c>
      <c r="AQ87">
        <v>0.3</v>
      </c>
      <c r="AR87">
        <v>20</v>
      </c>
      <c r="AS87">
        <v>65</v>
      </c>
      <c r="AT87">
        <v>0</v>
      </c>
      <c r="AU87">
        <v>0</v>
      </c>
      <c r="AV87">
        <v>0</v>
      </c>
    </row>
    <row r="88" spans="7:48">
      <c r="G88" t="s">
        <v>130</v>
      </c>
      <c r="H88" s="115">
        <v>247.12000000000003</v>
      </c>
      <c r="I88" s="88">
        <v>0.64</v>
      </c>
      <c r="J88" s="88">
        <v>5.21</v>
      </c>
      <c r="K88" s="88">
        <v>48.58</v>
      </c>
      <c r="L88" s="88">
        <v>7.77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0.81</v>
      </c>
      <c r="AA88">
        <v>0.64</v>
      </c>
      <c r="AB88">
        <v>94.49</v>
      </c>
      <c r="AC88">
        <v>97.15</v>
      </c>
      <c r="AD88">
        <v>25.02</v>
      </c>
      <c r="AE88">
        <v>0</v>
      </c>
      <c r="AF88">
        <v>0</v>
      </c>
      <c r="AG88">
        <v>0</v>
      </c>
      <c r="AH88">
        <v>26.04</v>
      </c>
      <c r="AI88">
        <v>0.57999999999999996</v>
      </c>
      <c r="AJ88">
        <v>0.76</v>
      </c>
      <c r="AK88">
        <v>0.61</v>
      </c>
      <c r="AL88">
        <v>7.77</v>
      </c>
      <c r="AM88">
        <v>48.58</v>
      </c>
      <c r="AN88">
        <v>0</v>
      </c>
      <c r="AO88">
        <v>0</v>
      </c>
      <c r="AP88">
        <v>5.21</v>
      </c>
      <c r="AQ88">
        <v>0.3</v>
      </c>
      <c r="AR88">
        <v>20</v>
      </c>
      <c r="AS88">
        <v>65</v>
      </c>
      <c r="AT88">
        <v>0</v>
      </c>
      <c r="AU88">
        <v>0</v>
      </c>
      <c r="AV88">
        <v>0</v>
      </c>
    </row>
    <row r="89" spans="7:48">
      <c r="G89" t="s">
        <v>131</v>
      </c>
      <c r="H89" s="115">
        <v>247.12000000000003</v>
      </c>
      <c r="I89" s="88">
        <v>0.64</v>
      </c>
      <c r="J89" s="88">
        <v>5.21</v>
      </c>
      <c r="K89" s="88">
        <v>25.26</v>
      </c>
      <c r="L89" s="88">
        <v>7.77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0.81</v>
      </c>
      <c r="AA89">
        <v>0.64</v>
      </c>
      <c r="AB89">
        <v>94.49</v>
      </c>
      <c r="AC89">
        <v>97.15</v>
      </c>
      <c r="AD89">
        <v>25.02</v>
      </c>
      <c r="AE89">
        <v>0</v>
      </c>
      <c r="AF89">
        <v>0</v>
      </c>
      <c r="AG89">
        <v>0</v>
      </c>
      <c r="AH89">
        <v>26.04</v>
      </c>
      <c r="AI89">
        <v>0.57999999999999996</v>
      </c>
      <c r="AJ89">
        <v>0.76</v>
      </c>
      <c r="AK89">
        <v>0.61</v>
      </c>
      <c r="AL89">
        <v>7.77</v>
      </c>
      <c r="AM89">
        <v>25.26</v>
      </c>
      <c r="AN89">
        <v>0</v>
      </c>
      <c r="AO89">
        <v>0</v>
      </c>
      <c r="AP89">
        <v>5.21</v>
      </c>
      <c r="AQ89">
        <v>0.3</v>
      </c>
      <c r="AR89">
        <v>20</v>
      </c>
      <c r="AS89">
        <v>65</v>
      </c>
      <c r="AT89">
        <v>0</v>
      </c>
      <c r="AU89">
        <v>0</v>
      </c>
      <c r="AV89">
        <v>0</v>
      </c>
    </row>
    <row r="90" spans="7:48">
      <c r="G90" t="s">
        <v>132</v>
      </c>
      <c r="H90" s="115">
        <v>247.12000000000003</v>
      </c>
      <c r="I90" s="88">
        <v>0.64</v>
      </c>
      <c r="J90" s="88">
        <v>5.21</v>
      </c>
      <c r="K90" s="88">
        <v>48.58</v>
      </c>
      <c r="L90" s="88">
        <v>7.77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0.81</v>
      </c>
      <c r="AA90">
        <v>0.64</v>
      </c>
      <c r="AB90">
        <v>94.49</v>
      </c>
      <c r="AC90">
        <v>97.15</v>
      </c>
      <c r="AD90">
        <v>25.02</v>
      </c>
      <c r="AE90">
        <v>0</v>
      </c>
      <c r="AF90">
        <v>0</v>
      </c>
      <c r="AG90">
        <v>0</v>
      </c>
      <c r="AH90">
        <v>26.04</v>
      </c>
      <c r="AI90">
        <v>0.57999999999999996</v>
      </c>
      <c r="AJ90">
        <v>0.76</v>
      </c>
      <c r="AK90">
        <v>0.61</v>
      </c>
      <c r="AL90">
        <v>7.77</v>
      </c>
      <c r="AM90">
        <v>48.58</v>
      </c>
      <c r="AN90">
        <v>0</v>
      </c>
      <c r="AO90">
        <v>0</v>
      </c>
      <c r="AP90">
        <v>5.21</v>
      </c>
      <c r="AQ90">
        <v>0.3</v>
      </c>
      <c r="AR90">
        <v>20</v>
      </c>
      <c r="AS90">
        <v>65</v>
      </c>
      <c r="AT90">
        <v>0</v>
      </c>
      <c r="AU90">
        <v>0</v>
      </c>
      <c r="AV90">
        <v>0</v>
      </c>
    </row>
    <row r="91" spans="7:48">
      <c r="G91" t="s">
        <v>133</v>
      </c>
      <c r="H91" s="115">
        <v>247.12000000000003</v>
      </c>
      <c r="I91" s="88">
        <v>0.64</v>
      </c>
      <c r="J91" s="88">
        <v>5.39</v>
      </c>
      <c r="K91" s="88">
        <v>48.58</v>
      </c>
      <c r="L91" s="88">
        <v>5.83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0.81</v>
      </c>
      <c r="AA91">
        <v>0.64</v>
      </c>
      <c r="AB91">
        <v>94.49</v>
      </c>
      <c r="AC91">
        <v>97.15</v>
      </c>
      <c r="AD91">
        <v>25.02</v>
      </c>
      <c r="AE91">
        <v>0</v>
      </c>
      <c r="AF91">
        <v>0</v>
      </c>
      <c r="AG91">
        <v>0</v>
      </c>
      <c r="AH91">
        <v>26.04</v>
      </c>
      <c r="AI91">
        <v>0.57999999999999996</v>
      </c>
      <c r="AJ91">
        <v>0.76</v>
      </c>
      <c r="AK91">
        <v>0.61</v>
      </c>
      <c r="AL91">
        <v>5.83</v>
      </c>
      <c r="AM91">
        <v>48.58</v>
      </c>
      <c r="AN91">
        <v>0</v>
      </c>
      <c r="AO91">
        <v>0</v>
      </c>
      <c r="AP91">
        <v>5.39</v>
      </c>
      <c r="AQ91">
        <v>0.3</v>
      </c>
      <c r="AR91">
        <v>20</v>
      </c>
      <c r="AS91">
        <v>65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247.12000000000003</v>
      </c>
      <c r="I92" s="88">
        <v>0.64</v>
      </c>
      <c r="J92" s="88">
        <v>5.39</v>
      </c>
      <c r="K92" s="88">
        <v>48.58</v>
      </c>
      <c r="L92" s="88">
        <v>5.83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0.81</v>
      </c>
      <c r="AA92">
        <v>0.64</v>
      </c>
      <c r="AB92">
        <v>94.49</v>
      </c>
      <c r="AC92">
        <v>97.15</v>
      </c>
      <c r="AD92">
        <v>25.02</v>
      </c>
      <c r="AE92">
        <v>0</v>
      </c>
      <c r="AF92">
        <v>0</v>
      </c>
      <c r="AG92">
        <v>0</v>
      </c>
      <c r="AH92">
        <v>26.04</v>
      </c>
      <c r="AI92">
        <v>0.57999999999999996</v>
      </c>
      <c r="AJ92">
        <v>0.76</v>
      </c>
      <c r="AK92">
        <v>0.61</v>
      </c>
      <c r="AL92">
        <v>5.83</v>
      </c>
      <c r="AM92">
        <v>48.58</v>
      </c>
      <c r="AN92">
        <v>0</v>
      </c>
      <c r="AO92">
        <v>0</v>
      </c>
      <c r="AP92">
        <v>5.39</v>
      </c>
      <c r="AQ92">
        <v>0.3</v>
      </c>
      <c r="AR92">
        <v>20</v>
      </c>
      <c r="AS92">
        <v>65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247.12000000000003</v>
      </c>
      <c r="I93" s="88">
        <v>0.64</v>
      </c>
      <c r="J93" s="88">
        <v>5.39</v>
      </c>
      <c r="K93" s="88">
        <v>21.37</v>
      </c>
      <c r="L93" s="88">
        <v>5.83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0.81</v>
      </c>
      <c r="AA93">
        <v>0.64</v>
      </c>
      <c r="AB93">
        <v>94.49</v>
      </c>
      <c r="AC93">
        <v>97.15</v>
      </c>
      <c r="AD93">
        <v>25.02</v>
      </c>
      <c r="AE93">
        <v>0</v>
      </c>
      <c r="AF93">
        <v>0</v>
      </c>
      <c r="AG93">
        <v>0</v>
      </c>
      <c r="AH93">
        <v>26.04</v>
      </c>
      <c r="AI93">
        <v>0.57999999999999996</v>
      </c>
      <c r="AJ93">
        <v>0.76</v>
      </c>
      <c r="AK93">
        <v>0.61</v>
      </c>
      <c r="AL93">
        <v>5.83</v>
      </c>
      <c r="AM93">
        <v>21.37</v>
      </c>
      <c r="AN93">
        <v>0</v>
      </c>
      <c r="AO93">
        <v>0</v>
      </c>
      <c r="AP93">
        <v>5.39</v>
      </c>
      <c r="AQ93">
        <v>0.3</v>
      </c>
      <c r="AR93">
        <v>20</v>
      </c>
      <c r="AS93">
        <v>65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247.12000000000003</v>
      </c>
      <c r="I94" s="88">
        <v>0.64</v>
      </c>
      <c r="J94" s="88">
        <v>5.39</v>
      </c>
      <c r="K94" s="88">
        <v>48.58</v>
      </c>
      <c r="L94" s="88">
        <v>5.83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0.81</v>
      </c>
      <c r="AA94">
        <v>0.64</v>
      </c>
      <c r="AB94">
        <v>94.49</v>
      </c>
      <c r="AC94">
        <v>97.15</v>
      </c>
      <c r="AD94">
        <v>25.02</v>
      </c>
      <c r="AE94">
        <v>0</v>
      </c>
      <c r="AF94">
        <v>0</v>
      </c>
      <c r="AG94">
        <v>0</v>
      </c>
      <c r="AH94">
        <v>26.04</v>
      </c>
      <c r="AI94">
        <v>0.57999999999999996</v>
      </c>
      <c r="AJ94">
        <v>0.76</v>
      </c>
      <c r="AK94">
        <v>0.61</v>
      </c>
      <c r="AL94">
        <v>5.83</v>
      </c>
      <c r="AM94">
        <v>48.58</v>
      </c>
      <c r="AN94">
        <v>0</v>
      </c>
      <c r="AO94">
        <v>0</v>
      </c>
      <c r="AP94">
        <v>5.39</v>
      </c>
      <c r="AQ94">
        <v>0.3</v>
      </c>
      <c r="AR94">
        <v>20</v>
      </c>
      <c r="AS94">
        <v>65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247.12000000000003</v>
      </c>
      <c r="I95" s="88">
        <v>0.64</v>
      </c>
      <c r="J95" s="88">
        <v>5.67</v>
      </c>
      <c r="K95" s="88">
        <v>48.58</v>
      </c>
      <c r="L95" s="88">
        <v>5.83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0.81</v>
      </c>
      <c r="AA95">
        <v>0.64</v>
      </c>
      <c r="AB95">
        <v>94.49</v>
      </c>
      <c r="AC95">
        <v>97.15</v>
      </c>
      <c r="AD95">
        <v>25.02</v>
      </c>
      <c r="AE95">
        <v>0</v>
      </c>
      <c r="AF95">
        <v>0</v>
      </c>
      <c r="AG95">
        <v>0</v>
      </c>
      <c r="AH95">
        <v>26.04</v>
      </c>
      <c r="AI95">
        <v>0.57999999999999996</v>
      </c>
      <c r="AJ95">
        <v>0.76</v>
      </c>
      <c r="AK95">
        <v>0.61</v>
      </c>
      <c r="AL95">
        <v>5.83</v>
      </c>
      <c r="AM95">
        <v>48.58</v>
      </c>
      <c r="AN95">
        <v>0</v>
      </c>
      <c r="AO95">
        <v>0</v>
      </c>
      <c r="AP95">
        <v>5.67</v>
      </c>
      <c r="AQ95">
        <v>0.3</v>
      </c>
      <c r="AR95">
        <v>20</v>
      </c>
      <c r="AS95">
        <v>65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247.12000000000003</v>
      </c>
      <c r="I96" s="88">
        <v>0.64</v>
      </c>
      <c r="J96" s="88">
        <v>5.67</v>
      </c>
      <c r="K96" s="88">
        <v>48.58</v>
      </c>
      <c r="L96" s="88">
        <v>5.83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0.81</v>
      </c>
      <c r="AA96">
        <v>0.64</v>
      </c>
      <c r="AB96">
        <v>94.49</v>
      </c>
      <c r="AC96">
        <v>97.15</v>
      </c>
      <c r="AD96">
        <v>25.02</v>
      </c>
      <c r="AE96">
        <v>0</v>
      </c>
      <c r="AF96">
        <v>0</v>
      </c>
      <c r="AG96">
        <v>0</v>
      </c>
      <c r="AH96">
        <v>26.04</v>
      </c>
      <c r="AI96">
        <v>0.57999999999999996</v>
      </c>
      <c r="AJ96">
        <v>0.76</v>
      </c>
      <c r="AK96">
        <v>0.61</v>
      </c>
      <c r="AL96">
        <v>5.83</v>
      </c>
      <c r="AM96">
        <v>48.58</v>
      </c>
      <c r="AN96">
        <v>0</v>
      </c>
      <c r="AO96">
        <v>0</v>
      </c>
      <c r="AP96">
        <v>5.67</v>
      </c>
      <c r="AQ96">
        <v>0.3</v>
      </c>
      <c r="AR96">
        <v>20</v>
      </c>
      <c r="AS96">
        <v>65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247.12000000000003</v>
      </c>
      <c r="I97" s="88">
        <v>0.64</v>
      </c>
      <c r="J97" s="88">
        <v>5.67</v>
      </c>
      <c r="K97" s="88">
        <v>14.57</v>
      </c>
      <c r="L97" s="88">
        <v>5.83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0.81</v>
      </c>
      <c r="AA97">
        <v>0.64</v>
      </c>
      <c r="AB97">
        <v>94.49</v>
      </c>
      <c r="AC97">
        <v>97.15</v>
      </c>
      <c r="AD97">
        <v>25.02</v>
      </c>
      <c r="AE97">
        <v>0</v>
      </c>
      <c r="AF97">
        <v>0</v>
      </c>
      <c r="AG97">
        <v>0</v>
      </c>
      <c r="AH97">
        <v>26.04</v>
      </c>
      <c r="AI97">
        <v>0.57999999999999996</v>
      </c>
      <c r="AJ97">
        <v>0.76</v>
      </c>
      <c r="AK97">
        <v>0.61</v>
      </c>
      <c r="AL97">
        <v>5.83</v>
      </c>
      <c r="AM97">
        <v>14.57</v>
      </c>
      <c r="AN97">
        <v>0</v>
      </c>
      <c r="AO97">
        <v>0</v>
      </c>
      <c r="AP97">
        <v>5.67</v>
      </c>
      <c r="AQ97">
        <v>0.3</v>
      </c>
      <c r="AR97">
        <v>20</v>
      </c>
      <c r="AS97">
        <v>65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247.12000000000003</v>
      </c>
      <c r="I98" s="88">
        <v>0.64</v>
      </c>
      <c r="J98" s="88">
        <v>5.67</v>
      </c>
      <c r="K98" s="88">
        <v>48.58</v>
      </c>
      <c r="L98" s="88">
        <v>5.83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0.81</v>
      </c>
      <c r="AA98">
        <v>0.64</v>
      </c>
      <c r="AB98">
        <v>94.49</v>
      </c>
      <c r="AC98">
        <v>97.15</v>
      </c>
      <c r="AD98">
        <v>25.02</v>
      </c>
      <c r="AE98">
        <v>0</v>
      </c>
      <c r="AF98">
        <v>0</v>
      </c>
      <c r="AG98">
        <v>0</v>
      </c>
      <c r="AH98">
        <v>26.04</v>
      </c>
      <c r="AI98">
        <v>0.57999999999999996</v>
      </c>
      <c r="AJ98">
        <v>0.76</v>
      </c>
      <c r="AK98">
        <v>0.61</v>
      </c>
      <c r="AL98">
        <v>5.83</v>
      </c>
      <c r="AM98">
        <v>48.58</v>
      </c>
      <c r="AN98">
        <v>0</v>
      </c>
      <c r="AO98">
        <v>0</v>
      </c>
      <c r="AP98">
        <v>5.67</v>
      </c>
      <c r="AQ98">
        <v>0.3</v>
      </c>
      <c r="AR98">
        <v>20</v>
      </c>
      <c r="AS98">
        <v>65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3.8866475000000009</v>
      </c>
      <c r="I99" s="111">
        <f t="shared" ref="I99:BU99" si="1">SUM(I3:I98)/4000</f>
        <v>0.13601749999999993</v>
      </c>
      <c r="J99" s="111">
        <f t="shared" si="1"/>
        <v>0.11807999999999999</v>
      </c>
      <c r="K99" s="111">
        <f t="shared" si="1"/>
        <v>1.3232275</v>
      </c>
      <c r="L99" s="111">
        <f t="shared" si="1"/>
        <v>0.16513999999999993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1.9440000000000027E-2</v>
      </c>
      <c r="AA99">
        <f t="shared" si="1"/>
        <v>1.5360000000000011E-2</v>
      </c>
      <c r="AB99">
        <f t="shared" si="1"/>
        <v>2.267759999999996</v>
      </c>
      <c r="AC99">
        <f t="shared" si="1"/>
        <v>0.48575000000000018</v>
      </c>
      <c r="AD99">
        <f t="shared" si="1"/>
        <v>0.15011999999999995</v>
      </c>
      <c r="AE99">
        <f t="shared" si="1"/>
        <v>7.5480000000000005E-2</v>
      </c>
      <c r="AF99">
        <f t="shared" si="1"/>
        <v>1.457E-2</v>
      </c>
      <c r="AG99">
        <f t="shared" si="1"/>
        <v>0</v>
      </c>
      <c r="AH99">
        <f t="shared" si="1"/>
        <v>0.55437999999999965</v>
      </c>
      <c r="AI99">
        <f t="shared" si="1"/>
        <v>1.3459999999999974E-2</v>
      </c>
      <c r="AJ99">
        <f t="shared" si="1"/>
        <v>1.8240000000000003E-2</v>
      </c>
      <c r="AK99">
        <f t="shared" si="1"/>
        <v>1.463999999999999E-2</v>
      </c>
      <c r="AL99">
        <f t="shared" si="1"/>
        <v>0.16513999999999993</v>
      </c>
      <c r="AM99">
        <f t="shared" si="1"/>
        <v>0.28176250000000003</v>
      </c>
      <c r="AN99">
        <f t="shared" si="1"/>
        <v>4.6640000000000029E-2</v>
      </c>
      <c r="AO99">
        <f t="shared" si="1"/>
        <v>0.86366000000000054</v>
      </c>
      <c r="AP99">
        <f t="shared" si="1"/>
        <v>0.11807999999999999</v>
      </c>
      <c r="AQ99">
        <f t="shared" si="1"/>
        <v>7.2000000000000119E-3</v>
      </c>
      <c r="AR99">
        <f t="shared" si="1"/>
        <v>0.48</v>
      </c>
      <c r="AS99">
        <f t="shared" si="1"/>
        <v>1.96</v>
      </c>
      <c r="AT99">
        <f t="shared" si="1"/>
        <v>0.24753750000000008</v>
      </c>
      <c r="AU99">
        <f t="shared" si="1"/>
        <v>0.10608749999999997</v>
      </c>
      <c r="AV99">
        <f t="shared" si="1"/>
        <v>0.131165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2022-04-13T07:12:15Z</dcterms:modified>
</cp:coreProperties>
</file>